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12120" windowHeight="4695"/>
  </bookViews>
  <sheets>
    <sheet name="Grants &amp; contracts 2014-15" sheetId="3" r:id="rId1"/>
  </sheets>
  <definedNames>
    <definedName name="_xlnm._FilterDatabase" localSheetId="0" hidden="1">'Grants &amp; contracts 2014-15'!$A$1:$I$507</definedName>
  </definedNames>
  <calcPr calcId="145621"/>
</workbook>
</file>

<file path=xl/calcChain.xml><?xml version="1.0" encoding="utf-8"?>
<calcChain xmlns="http://schemas.openxmlformats.org/spreadsheetml/2006/main">
  <c r="G507" i="3" l="1"/>
  <c r="G497" i="3"/>
  <c r="G437" i="3"/>
  <c r="H425" i="3"/>
  <c r="G403" i="3"/>
  <c r="G407" i="3"/>
  <c r="G399" i="3"/>
  <c r="G395" i="3"/>
  <c r="H379" i="3"/>
  <c r="H361" i="3"/>
  <c r="G361" i="3"/>
  <c r="G346" i="3"/>
  <c r="H354" i="3"/>
  <c r="H338" i="3"/>
  <c r="G338" i="3"/>
  <c r="G170" i="3"/>
  <c r="G122" i="3"/>
  <c r="G71" i="3"/>
  <c r="H50" i="3"/>
  <c r="H42" i="3"/>
  <c r="G38" i="3"/>
  <c r="G375" i="3" l="1"/>
  <c r="G318" i="3" l="1"/>
  <c r="G449" i="3"/>
  <c r="H38" i="3"/>
  <c r="H368" i="3"/>
  <c r="H453" i="3"/>
  <c r="H483" i="3"/>
  <c r="H487" i="3"/>
  <c r="H508" i="3" l="1"/>
  <c r="G508" i="3"/>
</calcChain>
</file>

<file path=xl/comments1.xml><?xml version="1.0" encoding="utf-8"?>
<comments xmlns="http://schemas.openxmlformats.org/spreadsheetml/2006/main">
  <authors>
    <author>alyon</author>
    <author>kpitt</author>
    <author>Kritzinger, Deon</author>
  </authors>
  <commentList>
    <comment ref="G22" authorId="0">
      <text>
        <r>
          <rPr>
            <b/>
            <sz val="8"/>
            <color indexed="81"/>
            <rFont val="Tahoma"/>
            <family val="2"/>
          </rPr>
          <t>alyon:</t>
        </r>
        <r>
          <rPr>
            <sz val="8"/>
            <color indexed="81"/>
            <rFont val="Tahoma"/>
            <family val="2"/>
          </rPr>
          <t xml:space="preserve">
I had this as £27,600</t>
        </r>
      </text>
    </comment>
    <comment ref="C29" authorId="1">
      <text>
        <r>
          <rPr>
            <b/>
            <sz val="8"/>
            <color indexed="81"/>
            <rFont val="Tahoma"/>
            <family val="2"/>
          </rPr>
          <t>kpitt:</t>
        </r>
        <r>
          <rPr>
            <sz val="8"/>
            <color indexed="81"/>
            <rFont val="Tahoma"/>
            <family val="2"/>
          </rPr>
          <t xml:space="preserve">
Newly funded group</t>
        </r>
      </text>
    </comment>
    <comment ref="G97" authorId="2">
      <text>
        <r>
          <rPr>
            <b/>
            <sz val="9"/>
            <color indexed="81"/>
            <rFont val="Tahoma"/>
            <family val="2"/>
          </rPr>
          <t>Kritzinger, Deon:</t>
        </r>
        <r>
          <rPr>
            <sz val="9"/>
            <color indexed="81"/>
            <rFont val="Tahoma"/>
            <family val="2"/>
          </rPr>
          <t xml:space="preserve">
This is a sheltered housing unit</t>
        </r>
      </text>
    </comment>
  </commentList>
</comments>
</file>

<file path=xl/sharedStrings.xml><?xml version="1.0" encoding="utf-8"?>
<sst xmlns="http://schemas.openxmlformats.org/spreadsheetml/2006/main" count="1557" uniqueCount="481">
  <si>
    <t>East Dulwich Estate TRA</t>
  </si>
  <si>
    <t>Elmington Estate TRA</t>
  </si>
  <si>
    <t>Four Squares TRA</t>
  </si>
  <si>
    <t>Keeton's TRA</t>
  </si>
  <si>
    <t>Lettsom Move Forward TRA</t>
  </si>
  <si>
    <t>Meadow Row &amp;Smeaton Ct TRA</t>
  </si>
  <si>
    <t>North Peckham TRA</t>
  </si>
  <si>
    <t>Pelier Estate TRA</t>
  </si>
  <si>
    <t>Salisbury TRA</t>
  </si>
  <si>
    <t>Sydenham Hill TRA</t>
  </si>
  <si>
    <t>Thurlow Lodge TRA</t>
  </si>
  <si>
    <t>Wells Way Triangle</t>
  </si>
  <si>
    <t>Wendover TRA</t>
  </si>
  <si>
    <t>Community Council Fund - Dulwich</t>
  </si>
  <si>
    <t>Aim High Dance Academy</t>
  </si>
  <si>
    <t>Aurora Options</t>
  </si>
  <si>
    <t>Athol House - Leonard Cheshire Disability</t>
  </si>
  <si>
    <t>Bangladeshi Welfare Association (SE)</t>
  </si>
  <si>
    <t>Delawyk Residents Management Organisation</t>
  </si>
  <si>
    <t>Destiny 2 Education Limited</t>
  </si>
  <si>
    <t>Dulwich Festival</t>
  </si>
  <si>
    <t>Dulwich Park Friends</t>
  </si>
  <si>
    <t xml:space="preserve">Dulwich Table Tennis Club </t>
  </si>
  <si>
    <t>East Dulwich Community Centre Association</t>
  </si>
  <si>
    <t>Herne Hill Music Festival</t>
  </si>
  <si>
    <t>Bells Garden</t>
  </si>
  <si>
    <t>Neckinger TRA</t>
  </si>
  <si>
    <t>Avondale Square TRA</t>
  </si>
  <si>
    <t>With Astley Cooper, Bonamy &amp; Bramcote and Ledbury Estates</t>
  </si>
  <si>
    <t>Wyndham &amp; Comber TRA / Goschen TRA</t>
  </si>
  <si>
    <t>Lanesborough &amp; Scovell TRA</t>
  </si>
  <si>
    <t>Dr Bike</t>
  </si>
  <si>
    <t>iiChild</t>
  </si>
  <si>
    <t>Canada Estate</t>
  </si>
  <si>
    <t>Lively Minds Club</t>
  </si>
  <si>
    <t>Nimble Arts</t>
  </si>
  <si>
    <t>Pioneer African Caribbean Over 50's Group</t>
  </si>
  <si>
    <t>Real Bboy Corp</t>
  </si>
  <si>
    <t>Southwak Hindu Centre</t>
  </si>
  <si>
    <t>Crystal Palace Community Development Trust</t>
  </si>
  <si>
    <t>Youth Learning Network Ltd (YLN)</t>
  </si>
  <si>
    <t>Rainbow Club</t>
  </si>
  <si>
    <t>Wheels for Wellbeing</t>
  </si>
  <si>
    <t>Cleaner Greener Safer Revenue - Dulwich</t>
  </si>
  <si>
    <t>New Leaf Educational Gardens</t>
  </si>
  <si>
    <t>Goose Green Primary and Nursery School</t>
  </si>
  <si>
    <t>GSTS Pathology</t>
  </si>
  <si>
    <t>Vulnerable Adults Floating Support Service</t>
  </si>
  <si>
    <t>Cleaner Greener Safer Revenue - Peck &amp; Nun</t>
  </si>
  <si>
    <t>Community Council Fund - Peck &amp; Nun</t>
  </si>
  <si>
    <t>Southwark Hindu Centre</t>
  </si>
  <si>
    <t>12 Camberwell Scout Group</t>
  </si>
  <si>
    <t>Aaina Women's Group</t>
  </si>
  <si>
    <t>Little People's World</t>
  </si>
  <si>
    <t>Nunhead American Association</t>
  </si>
  <si>
    <t>Peckham Vision</t>
  </si>
  <si>
    <t>Astbury Road Area Residents Association</t>
  </si>
  <si>
    <t>Nunhead Community Choir</t>
  </si>
  <si>
    <t>Cossall Estate TRA</t>
  </si>
  <si>
    <t>Community Cycleworks</t>
  </si>
  <si>
    <t>Peckham Platform</t>
  </si>
  <si>
    <t>Sumner Residents Association</t>
  </si>
  <si>
    <t>Clifton TRA</t>
  </si>
  <si>
    <t>Maintaining Health Partners</t>
  </si>
  <si>
    <t>Peckham Liberal Club</t>
  </si>
  <si>
    <t>Black Elderly Group</t>
  </si>
  <si>
    <t>Peckham &amp; Nunhead Free Film Festival</t>
  </si>
  <si>
    <t>Centre Learning Tree</t>
  </si>
  <si>
    <t>Bells Gardens Community Centre</t>
  </si>
  <si>
    <t>Peckham Park Road Baptist Church</t>
  </si>
  <si>
    <t>Nunhead Festival</t>
  </si>
  <si>
    <t>Charity number</t>
  </si>
  <si>
    <t>Company number</t>
  </si>
  <si>
    <t>Surrey Docks Farm</t>
  </si>
  <si>
    <t>Beormund Community Centre</t>
  </si>
  <si>
    <t>Local Accountancy Project</t>
  </si>
  <si>
    <t>Southwark Muslim Women's Association</t>
  </si>
  <si>
    <t>Southwark Pensioners Centre</t>
  </si>
  <si>
    <t>Southwark Refugee Project</t>
  </si>
  <si>
    <t>Wickway Community Centre</t>
  </si>
  <si>
    <t>Peckham Voluntary Sector Forum</t>
  </si>
  <si>
    <t>Walworth Garden Farm</t>
  </si>
  <si>
    <t>Southwark Law Centre</t>
  </si>
  <si>
    <t>AAINA</t>
  </si>
  <si>
    <t>Aylesbury Access Centre</t>
  </si>
  <si>
    <t>St Faith's Community Centre</t>
  </si>
  <si>
    <t>Southwark Day Centre for Asylum Seekers</t>
  </si>
  <si>
    <t xml:space="preserve">Southwark Vietnamese/Chinese Community </t>
  </si>
  <si>
    <t>Southwark Refugee Communities Forum</t>
  </si>
  <si>
    <t>East Dulwich Community Centre</t>
  </si>
  <si>
    <t>TOTAL</t>
  </si>
  <si>
    <t>Blackfriars Settlement</t>
  </si>
  <si>
    <t>Southwark Citizens Advice Bureau</t>
  </si>
  <si>
    <t>Total</t>
  </si>
  <si>
    <t>Adult Learning</t>
  </si>
  <si>
    <t>Eclectic Productions</t>
  </si>
  <si>
    <t>St Giles Trust</t>
  </si>
  <si>
    <t>Cooltan Arts</t>
  </si>
  <si>
    <t>Theatre Peckham</t>
  </si>
  <si>
    <t>Latin American Disabled People's Project</t>
  </si>
  <si>
    <t>Stepping Stones</t>
  </si>
  <si>
    <t>Hestia Housing and Support</t>
  </si>
  <si>
    <t>Manna Centre</t>
  </si>
  <si>
    <t>St Mungos</t>
  </si>
  <si>
    <t>Aylesbury Everywoman Centre</t>
  </si>
  <si>
    <t>Crystal Palace Development Trust</t>
  </si>
  <si>
    <t>Working with Men</t>
  </si>
  <si>
    <t>Lambeth Family Link</t>
  </si>
  <si>
    <t>Lambeth Mencap</t>
  </si>
  <si>
    <t>Leonard Cheshire Disabilities</t>
  </si>
  <si>
    <t>Sanctuary Carr-Gom</t>
  </si>
  <si>
    <t>SHP Single Homeless Project</t>
  </si>
  <si>
    <t>London Wildlife Trust</t>
  </si>
  <si>
    <t>Latin American Women's Rights Service</t>
  </si>
  <si>
    <t>Housing &amp; Community Services</t>
  </si>
  <si>
    <t>Somali Integration &amp; Development Association</t>
  </si>
  <si>
    <t xml:space="preserve">Community Action Southwark </t>
  </si>
  <si>
    <t>Camden Society</t>
  </si>
  <si>
    <t>Resources for Autism</t>
  </si>
  <si>
    <t>Paxton Green Time Bank</t>
  </si>
  <si>
    <t xml:space="preserve">Blackfriars Settlement </t>
  </si>
  <si>
    <t>Volunteer Centre Southwark</t>
  </si>
  <si>
    <t>Contact a Family</t>
  </si>
  <si>
    <t>London Sports Partnership</t>
  </si>
  <si>
    <t xml:space="preserve">Cambridge House  </t>
  </si>
  <si>
    <t>Stroke Care</t>
  </si>
  <si>
    <t>Fresh Ideas &amp; Solutions Services</t>
  </si>
  <si>
    <t>Toucan Employment</t>
  </si>
  <si>
    <t xml:space="preserve">Alzheimers Society </t>
  </si>
  <si>
    <t>Attend</t>
  </si>
  <si>
    <t>Golden Oldies</t>
  </si>
  <si>
    <t xml:space="preserve">Thames Reach  </t>
  </si>
  <si>
    <t>Southwark Disablement Association</t>
  </si>
  <si>
    <t xml:space="preserve">Riverside Group Ltd </t>
  </si>
  <si>
    <t>One Support</t>
  </si>
  <si>
    <t>Rethink</t>
  </si>
  <si>
    <t>Southwark Carers</t>
  </si>
  <si>
    <t xml:space="preserve">Certitude </t>
  </si>
  <si>
    <t>Millwall Community Scheme</t>
  </si>
  <si>
    <t xml:space="preserve">Age UK </t>
  </si>
  <si>
    <t>Dulwich Helpline &amp; Southwark Churches Care</t>
  </si>
  <si>
    <t>Cambridge House</t>
  </si>
  <si>
    <t>Oasis Youth Support</t>
  </si>
  <si>
    <t>Rockingham Estate Play Association</t>
  </si>
  <si>
    <t>Southwark Young Pilgrims</t>
  </si>
  <si>
    <t>Esteem Resource Network</t>
  </si>
  <si>
    <t>Bermondsey Artists Group/Café Gallery</t>
  </si>
  <si>
    <t>Blue Elephant Theatre</t>
  </si>
  <si>
    <t>Carl Campbell Dance Company 7</t>
  </si>
  <si>
    <t>London Bubble Theatre Company</t>
  </si>
  <si>
    <t>Southwark Arts Forum</t>
  </si>
  <si>
    <t>South London Gallery</t>
  </si>
  <si>
    <t>Daybreak</t>
  </si>
  <si>
    <t>Family Action</t>
  </si>
  <si>
    <t>Homestart</t>
  </si>
  <si>
    <t>Southwark Works</t>
  </si>
  <si>
    <t>MAC UK</t>
  </si>
  <si>
    <t>Redthread</t>
  </si>
  <si>
    <t>Victim Support Southwark</t>
  </si>
  <si>
    <t>SOLACE</t>
  </si>
  <si>
    <t>Domestic Violence Intervention Project</t>
  </si>
  <si>
    <t xml:space="preserve">Voiceability INCAS </t>
  </si>
  <si>
    <t>Supporting People</t>
  </si>
  <si>
    <t>Infrastructure support</t>
  </si>
  <si>
    <t>Bethwin Road Adventure Playground</t>
  </si>
  <si>
    <t>Dog Kennel Hill Adventure Playground</t>
  </si>
  <si>
    <t>Camberwell After School Project</t>
  </si>
  <si>
    <t>Bankside Open Space Trust</t>
  </si>
  <si>
    <t>Trust for Urban Ecology</t>
  </si>
  <si>
    <t>Pecan</t>
  </si>
  <si>
    <t>Adult Innovation Fund - 2nd yr</t>
  </si>
  <si>
    <t>Environment &amp; Leisure</t>
  </si>
  <si>
    <t>Department</t>
  </si>
  <si>
    <t>Programme</t>
  </si>
  <si>
    <t>Organisation</t>
  </si>
  <si>
    <t>Community Capacity</t>
  </si>
  <si>
    <t>Tutu Foundation</t>
  </si>
  <si>
    <t xml:space="preserve">Bede House </t>
  </si>
  <si>
    <t xml:space="preserve">Cambridge House </t>
  </si>
  <si>
    <t xml:space="preserve">Pecan </t>
  </si>
  <si>
    <t>Foodbank</t>
  </si>
  <si>
    <t>Hourbank</t>
  </si>
  <si>
    <t>FEHRS</t>
  </si>
  <si>
    <t>Core costs</t>
  </si>
  <si>
    <t>Over 60s group</t>
  </si>
  <si>
    <t>Community Action Southwark</t>
  </si>
  <si>
    <t>Healthwatch</t>
  </si>
  <si>
    <t xml:space="preserve">Organisation of Blind Africans &amp; Caribbeans </t>
  </si>
  <si>
    <t xml:space="preserve">Time &amp; Talents </t>
  </si>
  <si>
    <t xml:space="preserve">Blackfriars Advice Centre </t>
  </si>
  <si>
    <t>Generalist</t>
  </si>
  <si>
    <t>Community languages</t>
  </si>
  <si>
    <t>Community Safety</t>
  </si>
  <si>
    <t>Contract transferred from public health</t>
  </si>
  <si>
    <t xml:space="preserve">Blenheim CDP </t>
  </si>
  <si>
    <t>Cranstoun Drug Services</t>
  </si>
  <si>
    <t>Arts &amp; Culture</t>
  </si>
  <si>
    <t>Environment &amp; Ecology</t>
  </si>
  <si>
    <t>Chief Executive</t>
  </si>
  <si>
    <t>Corporate Strategy - Local Economy</t>
  </si>
  <si>
    <t>Corporate Strategy - Housing Strategy</t>
  </si>
  <si>
    <t>Childrens &amp; Adults Services</t>
  </si>
  <si>
    <t>Crime Reduction Initiatives</t>
  </si>
  <si>
    <t>Southwark Intensive Support</t>
  </si>
  <si>
    <t>Play Service</t>
  </si>
  <si>
    <t>Children's Social Care</t>
  </si>
  <si>
    <t>LDD play &amp; respite / advocacy</t>
  </si>
  <si>
    <t>IMCA</t>
  </si>
  <si>
    <t>Portage</t>
  </si>
  <si>
    <t>Siblings</t>
  </si>
  <si>
    <t xml:space="preserve">Kids </t>
  </si>
  <si>
    <t>Kids</t>
  </si>
  <si>
    <t>Community Support Services</t>
  </si>
  <si>
    <t>Adult Social Care</t>
  </si>
  <si>
    <t xml:space="preserve">Anchor Trust </t>
  </si>
  <si>
    <t>Time &amp; Talents</t>
  </si>
  <si>
    <t>African Advocacy Foundation</t>
  </si>
  <si>
    <t>Rain Trust - African Health Forum</t>
  </si>
  <si>
    <t>SHAKA Services Ltd</t>
  </si>
  <si>
    <t>Sexual health</t>
  </si>
  <si>
    <t>Fort Road - Block Gross</t>
  </si>
  <si>
    <t xml:space="preserve">In Touch Support </t>
  </si>
  <si>
    <t>Queens Road</t>
  </si>
  <si>
    <t>Nunhead Network</t>
  </si>
  <si>
    <t xml:space="preserve">Keyring Living Support Networks </t>
  </si>
  <si>
    <t>RC000772</t>
  </si>
  <si>
    <t>IP030938</t>
  </si>
  <si>
    <t>SC164602</t>
  </si>
  <si>
    <t>Keyring Living Support Networks</t>
  </si>
  <si>
    <t>Manor Place</t>
  </si>
  <si>
    <t>Joe Richards House</t>
  </si>
  <si>
    <t>Cerise Road 3</t>
  </si>
  <si>
    <t>Oasis Trust</t>
  </si>
  <si>
    <t xml:space="preserve">Refuge </t>
  </si>
  <si>
    <t>Southwark Refuge</t>
  </si>
  <si>
    <t>Salvation Army</t>
  </si>
  <si>
    <t>Contract expiry date</t>
  </si>
  <si>
    <t>Springfield Lodge</t>
  </si>
  <si>
    <t xml:space="preserve">St Mungos </t>
  </si>
  <si>
    <t>Vulnerable Adults Dispersed Support Service</t>
  </si>
  <si>
    <t>Bermondsey Project</t>
  </si>
  <si>
    <t xml:space="preserve">Thames Reach </t>
  </si>
  <si>
    <t>Seasons Project</t>
  </si>
  <si>
    <t xml:space="preserve">Metropolian Support Trust </t>
  </si>
  <si>
    <t>Independent Visitors</t>
  </si>
  <si>
    <t>Young Carers</t>
  </si>
  <si>
    <t>Action for Children</t>
  </si>
  <si>
    <t>Look Ahead Housing &amp; Care Ltd</t>
  </si>
  <si>
    <t>Gateway Project</t>
  </si>
  <si>
    <t>Southwark Bridge Road</t>
  </si>
  <si>
    <t>Step Down</t>
  </si>
  <si>
    <t>Move On</t>
  </si>
  <si>
    <t>Grant 2014-15</t>
  </si>
  <si>
    <t>Contract 2014-15</t>
  </si>
  <si>
    <t>Southwark Travellers Action Group</t>
  </si>
  <si>
    <t xml:space="preserve">Community Advice Services </t>
  </si>
  <si>
    <t>Generalist - Childrens</t>
  </si>
  <si>
    <t>Community languages - Childrens</t>
  </si>
  <si>
    <t>Childrens</t>
  </si>
  <si>
    <t>Centre for Wildlife Gardening</t>
  </si>
  <si>
    <t>Sydenham Hill Wood</t>
  </si>
  <si>
    <t>Groundwork London</t>
  </si>
  <si>
    <t>Charlie Chaplin Adventure Playground</t>
  </si>
  <si>
    <t>Whippersnappers</t>
  </si>
  <si>
    <t>Youth service - main grant</t>
  </si>
  <si>
    <t>Bradfield Youth Club</t>
  </si>
  <si>
    <t>Futureversity</t>
  </si>
  <si>
    <t>Hollington Youth Club</t>
  </si>
  <si>
    <t>Inspire</t>
  </si>
  <si>
    <t>Universal</t>
  </si>
  <si>
    <t>Targeted</t>
  </si>
  <si>
    <t>Oxford and Bermondsey Youth Club</t>
  </si>
  <si>
    <t>Salmon Youth Centre</t>
  </si>
  <si>
    <t>Westminster House Youth Club</t>
  </si>
  <si>
    <t>Safer London Foundation</t>
  </si>
  <si>
    <t>People Empowering People</t>
  </si>
  <si>
    <t>Bankside Open Spaces Trust</t>
  </si>
  <si>
    <t>Learning Unlimited</t>
  </si>
  <si>
    <t>Bede House</t>
  </si>
  <si>
    <t xml:space="preserve">Welcare </t>
  </si>
  <si>
    <t>David Barker House</t>
  </si>
  <si>
    <t>Choice Support</t>
  </si>
  <si>
    <t>Cleaner Greener Safer Revenue B&amp;R</t>
  </si>
  <si>
    <t>Southwark Group of Tenants Organisations</t>
  </si>
  <si>
    <t>Emergency Support Service (admin)</t>
  </si>
  <si>
    <t>Sunday Essiett Company / Jimmy Mizen Foundation</t>
  </si>
  <si>
    <t>Stop Hate UK</t>
  </si>
  <si>
    <t>Foundation 66</t>
  </si>
  <si>
    <t>Borough Music School</t>
  </si>
  <si>
    <t>Brunel Museum</t>
  </si>
  <si>
    <t>IP29788R</t>
  </si>
  <si>
    <t>Additional info</t>
  </si>
  <si>
    <t>Dulwich Society</t>
  </si>
  <si>
    <t>Equinox</t>
  </si>
  <si>
    <t>1st quarter only</t>
  </si>
  <si>
    <t>Youth Service at St Thomas' Hospital</t>
  </si>
  <si>
    <t>Youth Service teenage pregnancy</t>
  </si>
  <si>
    <t>Young People Floating Support Service</t>
  </si>
  <si>
    <t>YP Floating Support</t>
  </si>
  <si>
    <t>Albert Barnes House TRA</t>
  </si>
  <si>
    <t>Straight talking</t>
  </si>
  <si>
    <t>Bee Urban</t>
  </si>
  <si>
    <t>Burgess Park Academy Cricket Club</t>
  </si>
  <si>
    <t>Friends of Nursery Row Park</t>
  </si>
  <si>
    <t>Open Streets</t>
  </si>
  <si>
    <t>Pullens TRA</t>
  </si>
  <si>
    <t>Tyke's Corner Play &amp; Stay Nursery</t>
  </si>
  <si>
    <t>West Indies United Cricket Club</t>
  </si>
  <si>
    <t>Walworth Society</t>
  </si>
  <si>
    <t>Marlborough Community Sports prog</t>
  </si>
  <si>
    <t>Flower show</t>
  </si>
  <si>
    <t>Blue Bermondsey Business Association</t>
  </si>
  <si>
    <t>Rotherhithe &amp; Bermondsey Transition Network Initiative</t>
  </si>
  <si>
    <t>Bermondsey Street Festival Group</t>
  </si>
  <si>
    <t>Leathermarket JMB</t>
  </si>
  <si>
    <t>Magdalen TRA</t>
  </si>
  <si>
    <t>Tupman House TRA</t>
  </si>
  <si>
    <t>St Peter &amp; the Guardian Angels</t>
  </si>
  <si>
    <t>Detached youth work</t>
  </si>
  <si>
    <t>Bermondsey Colts Football Club</t>
  </si>
  <si>
    <t>Docklands Junior Football Club</t>
  </si>
  <si>
    <t>Pynfolds TRA</t>
  </si>
  <si>
    <t>Sceaux Gardens TRA</t>
  </si>
  <si>
    <t>Childrens bike project</t>
  </si>
  <si>
    <t>23rd St Giles Scout Group</t>
  </si>
  <si>
    <t>Grosvenor TRA</t>
  </si>
  <si>
    <t>Street wraps</t>
  </si>
  <si>
    <t>Tree bases planting</t>
  </si>
  <si>
    <t>Brandon 3 TRA</t>
  </si>
  <si>
    <t>Southside Young Leaders Academy</t>
  </si>
  <si>
    <t>Southwark Street Pastors</t>
  </si>
  <si>
    <t>Cleaner Greener Safer Revenue - Camberwell</t>
  </si>
  <si>
    <t>Cleaner Greener Safer Revenue - BB&amp;W</t>
  </si>
  <si>
    <t>Cleaner Greener Safer Revenue - B&amp;R</t>
  </si>
  <si>
    <t>Cleaner Greener Safer Revenue- B&amp;R</t>
  </si>
  <si>
    <t>Community Council Fund - B&amp;R</t>
  </si>
  <si>
    <t>Fair Community Housing</t>
  </si>
  <si>
    <t>Bermondsey Street Area Partnership</t>
  </si>
  <si>
    <t>Osprey TRA</t>
  </si>
  <si>
    <t>Southwark Playhouse Schools Programme</t>
  </si>
  <si>
    <t>Bonamy &amp; Bramcote T&amp;RA</t>
  </si>
  <si>
    <t>Arts Odyssey</t>
  </si>
  <si>
    <t>HCA reg no LH0171</t>
  </si>
  <si>
    <t>Community safety</t>
  </si>
  <si>
    <t>With Dance in SE16</t>
  </si>
  <si>
    <t>Stave Hill Ecology Park</t>
  </si>
  <si>
    <t>Yalding Healthy Living Centre</t>
  </si>
  <si>
    <t>Friends of Lavender Pond</t>
  </si>
  <si>
    <t>Stevenson Crescent Estate TRA</t>
  </si>
  <si>
    <t>Avondale Community Enterprise</t>
  </si>
  <si>
    <t>St Crispins TRA</t>
  </si>
  <si>
    <t>Docklands Settlement</t>
  </si>
  <si>
    <t>London Bubble Theatre</t>
  </si>
  <si>
    <t>Children and Parents in the Community</t>
  </si>
  <si>
    <t>Shad Thames Area Residents Association</t>
  </si>
  <si>
    <t>Avondale Square Residents Association</t>
  </si>
  <si>
    <t>Rainbow Arts &amp; Crafts Group</t>
  </si>
  <si>
    <t>Tustin Community Association</t>
  </si>
  <si>
    <t>Rotherhithe Angling Club</t>
  </si>
  <si>
    <t>Rotherhithe &amp; Bermondsey Choral Society</t>
  </si>
  <si>
    <t>Spa Gardens Rotherthithe &amp; Thomas Keyse Society</t>
  </si>
  <si>
    <t>The Quay Players</t>
  </si>
  <si>
    <t>South Dock Marina Berth Holders Association</t>
  </si>
  <si>
    <t>Empowering People for Excellence</t>
  </si>
  <si>
    <t>Mayflower TRA</t>
  </si>
  <si>
    <t>Southwark Helping Hands</t>
  </si>
  <si>
    <t>St Helena &amp; Oldfield TRA</t>
  </si>
  <si>
    <t>Friends of Southwark Park</t>
  </si>
  <si>
    <t>Astley Coopers Road TRA</t>
  </si>
  <si>
    <t>Longfield TRA</t>
  </si>
  <si>
    <t>Community Council Fund - BB&amp;W</t>
  </si>
  <si>
    <t>2nd Riverside Rainbows</t>
  </si>
  <si>
    <t>Amader Bhobishot</t>
  </si>
  <si>
    <t>With Friends of Crossbones</t>
  </si>
  <si>
    <t>Decima Street TRA</t>
  </si>
  <si>
    <t>Friends of Burgess Park</t>
  </si>
  <si>
    <t>Friends of Pasley Park</t>
  </si>
  <si>
    <t>Emergency support service</t>
  </si>
  <si>
    <t>NHS Complaints Advocacy</t>
  </si>
  <si>
    <t>GMH Dog People</t>
  </si>
  <si>
    <t>Haddonhall Residents TMO</t>
  </si>
  <si>
    <t>Hayles TRA</t>
  </si>
  <si>
    <t>Nelson TRA</t>
  </si>
  <si>
    <t>Arts in the Park</t>
  </si>
  <si>
    <t>Pembroke House</t>
  </si>
  <si>
    <t>Somali Youth Action Forum</t>
  </si>
  <si>
    <t>Southwark Cyprus Turkish Association</t>
  </si>
  <si>
    <t>Southwark Explorers</t>
  </si>
  <si>
    <t>Southwark Legionnaires Community Club</t>
  </si>
  <si>
    <t>Southwark LGBT network</t>
  </si>
  <si>
    <t>SportyMints</t>
  </si>
  <si>
    <t>St Peter's Church</t>
  </si>
  <si>
    <t>Tabard Central TRA</t>
  </si>
  <si>
    <t>Tayo Situ Foundation</t>
  </si>
  <si>
    <t>Tower Bridge Road Alliance CIC</t>
  </si>
  <si>
    <t xml:space="preserve">Young Adults in Transition </t>
  </si>
  <si>
    <t>Community Council Fund - Camberwell</t>
  </si>
  <si>
    <t>All About Kids</t>
  </si>
  <si>
    <t>Southwark Guiding District</t>
  </si>
  <si>
    <t>Glebe North &amp; South TRA</t>
  </si>
  <si>
    <t>Camberwell Choir School</t>
  </si>
  <si>
    <t>Adult Innovation Fund</t>
  </si>
  <si>
    <t>Community Catalysts</t>
  </si>
  <si>
    <t>Depression Alliance</t>
  </si>
  <si>
    <t>Hexagon Housing Association</t>
  </si>
  <si>
    <t>South London Cares</t>
  </si>
  <si>
    <t>EFA London</t>
  </si>
  <si>
    <t>Crawford TRA</t>
  </si>
  <si>
    <t>Grosvenor Sheltered Housing</t>
  </si>
  <si>
    <t>Sickle cell &amp; young stroke survivors</t>
  </si>
  <si>
    <t>Community Trust Network</t>
  </si>
  <si>
    <t>Bessemer TRA</t>
  </si>
  <si>
    <t>Friends of Dog Kennel Hill</t>
  </si>
  <si>
    <t>Four in Ten</t>
  </si>
  <si>
    <t>Mother Goose Nurseries</t>
  </si>
  <si>
    <t>Dulwich Hamlet Supporters Trust</t>
  </si>
  <si>
    <t>Joint Security Initiative</t>
  </si>
  <si>
    <t>Brandon 2 TRA</t>
  </si>
  <si>
    <t>Newington TRA</t>
  </si>
  <si>
    <t>Wyndham &amp; Comber TRA</t>
  </si>
  <si>
    <t>Kingswood Estate TRA</t>
  </si>
  <si>
    <t>Buchan TRA</t>
  </si>
  <si>
    <t>OVERALL TOTAL</t>
  </si>
  <si>
    <t>Pennack TRA</t>
  </si>
  <si>
    <t>Unwin &amp; Friary TRA</t>
  </si>
  <si>
    <t>Brayards Estate TRA</t>
  </si>
  <si>
    <t>Tenant Fund</t>
  </si>
  <si>
    <t>Ledbury TRA</t>
  </si>
  <si>
    <t>Tabard Gardens North TRA</t>
  </si>
  <si>
    <t>ARARA (Astbury Road Area Res Assoc)</t>
  </si>
  <si>
    <t>Aylesbury TRA</t>
  </si>
  <si>
    <t>Flux Studios</t>
  </si>
  <si>
    <t>Bonamy &amp; Bramcote TRA</t>
  </si>
  <si>
    <t>Brandon 1 TRA</t>
  </si>
  <si>
    <t>Bricklayers Arms TRA</t>
  </si>
  <si>
    <t>Brunswick Park TRA</t>
  </si>
  <si>
    <t>Canada Estate TRA</t>
  </si>
  <si>
    <t>Lant &amp; Bittern Street TRA</t>
  </si>
  <si>
    <t>Northfield House TRA</t>
  </si>
  <si>
    <t>I&amp;P no: 22829R</t>
  </si>
  <si>
    <t>Caroline Gardens TRA</t>
  </si>
  <si>
    <t>Cossall TRA</t>
  </si>
  <si>
    <t>SEND Innovation Fund</t>
  </si>
  <si>
    <t>Care Trade in partnership with Spa School</t>
  </si>
  <si>
    <t>MacIntyre</t>
  </si>
  <si>
    <t>Prince's Trust</t>
  </si>
  <si>
    <t>Royal London Society for Blind People</t>
  </si>
  <si>
    <t>Three Cs Support</t>
  </si>
  <si>
    <t>Notice given Dec 2014</t>
  </si>
  <si>
    <t>St Christopher's Fellowship</t>
  </si>
  <si>
    <t>207782 </t>
  </si>
  <si>
    <t>21004R</t>
  </si>
  <si>
    <t>Stroke Association</t>
  </si>
  <si>
    <t>19128R </t>
  </si>
  <si>
    <t>1157401 </t>
  </si>
  <si>
    <t>1120905 </t>
  </si>
  <si>
    <t>Dementia café + support service</t>
  </si>
  <si>
    <t>Childrens &amp; Adults Service</t>
  </si>
  <si>
    <t>Youth Service Early Intervention Grant</t>
  </si>
  <si>
    <t>Southside Young Leaders</t>
  </si>
  <si>
    <t>Alberta TRA</t>
  </si>
  <si>
    <t>Brook Drive Sheltered Housing</t>
  </si>
  <si>
    <t>Castlemead TRA</t>
  </si>
  <si>
    <t>Perronet House TRA</t>
  </si>
  <si>
    <t>Croxted Road Estate Residents Association</t>
  </si>
  <si>
    <t xml:space="preserve">Hughes House Social club </t>
  </si>
  <si>
    <t>Start up</t>
  </si>
  <si>
    <t xml:space="preserve">Applegarth House Cooperative </t>
  </si>
  <si>
    <t xml:space="preserve">Barry Area TRA </t>
  </si>
  <si>
    <t>Light &amp; medium</t>
  </si>
  <si>
    <t>Intensive</t>
  </si>
  <si>
    <t>Inspired to work</t>
  </si>
  <si>
    <t>Corporate Strategy - High Street Challenge</t>
  </si>
  <si>
    <t>Carnaval del Pueblo Association</t>
  </si>
  <si>
    <t>Herne Hill Forum</t>
  </si>
  <si>
    <t>Incredible Edible Southwark</t>
  </si>
  <si>
    <t>Latin Elephant</t>
  </si>
  <si>
    <t>SE5 Forum</t>
  </si>
  <si>
    <t>Dickens TRA</t>
  </si>
  <si>
    <t>Surrey Gardens TRA</t>
  </si>
  <si>
    <t>24377R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</si>
</sst>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"/>
    <numFmt numFmtId="165" formatCode="&quot;£&quot;#,##0.00"/>
  </numFmts>
  <fonts count="2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color indexed="63"/>
      <name val="Arial"/>
      <family val="2"/>
    </font>
    <font>
      <sz val="9"/>
      <color rgb="FF00144D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6"/>
      <name val="Arial"/>
      <family val="2"/>
    </font>
    <font>
      <sz val="9.19999999999999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3" fontId="3" fillId="2" borderId="1" xfId="0" applyNumberFormat="1" applyFont="1" applyFill="1" applyBorder="1"/>
    <xf numFmtId="0" fontId="6" fillId="0" borderId="1" xfId="0" applyFont="1" applyFill="1" applyBorder="1"/>
    <xf numFmtId="3" fontId="4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0" fontId="6" fillId="2" borderId="1" xfId="0" applyFont="1" applyFill="1" applyBorder="1"/>
    <xf numFmtId="0" fontId="3" fillId="2" borderId="1" xfId="0" applyFont="1" applyFill="1" applyBorder="1"/>
    <xf numFmtId="0" fontId="14" fillId="0" borderId="1" xfId="0" applyFont="1" applyFill="1" applyBorder="1"/>
    <xf numFmtId="3" fontId="6" fillId="0" borderId="1" xfId="0" applyNumberFormat="1" applyFont="1" applyFill="1" applyBorder="1" applyAlignment="1">
      <alignment horizontal="left" vertical="justify" wrapText="1"/>
    </xf>
    <xf numFmtId="0" fontId="3" fillId="3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0" fontId="0" fillId="3" borderId="1" xfId="0" applyFill="1" applyBorder="1"/>
    <xf numFmtId="0" fontId="15" fillId="3" borderId="1" xfId="0" applyFont="1" applyFill="1" applyBorder="1"/>
    <xf numFmtId="0" fontId="0" fillId="0" borderId="1" xfId="0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14" fillId="2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justify" vertical="justify" wrapText="1"/>
    </xf>
    <xf numFmtId="3" fontId="6" fillId="0" borderId="1" xfId="0" applyNumberFormat="1" applyFont="1" applyFill="1" applyBorder="1" applyAlignment="1">
      <alignment horizontal="justify" vertical="justify" wrapText="1"/>
    </xf>
    <xf numFmtId="3" fontId="7" fillId="0" borderId="1" xfId="0" applyNumberFormat="1" applyFont="1" applyFill="1" applyBorder="1" applyAlignment="1">
      <alignment horizontal="left" vertical="justify" wrapText="1"/>
    </xf>
    <xf numFmtId="3" fontId="5" fillId="3" borderId="1" xfId="0" applyNumberFormat="1" applyFont="1" applyFill="1" applyBorder="1" applyAlignment="1">
      <alignment horizontal="left" vertical="justify" wrapText="1"/>
    </xf>
    <xf numFmtId="3" fontId="5" fillId="0" borderId="1" xfId="0" applyNumberFormat="1" applyFont="1" applyFill="1" applyBorder="1" applyAlignment="1">
      <alignment horizontal="left" vertical="justify" wrapText="1"/>
    </xf>
    <xf numFmtId="0" fontId="14" fillId="3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top" wrapText="1"/>
    </xf>
    <xf numFmtId="0" fontId="4" fillId="3" borderId="1" xfId="0" applyFont="1" applyFill="1" applyBorder="1"/>
    <xf numFmtId="1" fontId="6" fillId="0" borderId="1" xfId="0" applyNumberFormat="1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left" vertical="justify" wrapText="1"/>
    </xf>
    <xf numFmtId="3" fontId="3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/>
    <xf numFmtId="0" fontId="9" fillId="0" borderId="1" xfId="0" applyFont="1" applyFill="1" applyBorder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0" fillId="0" borderId="0" xfId="0" applyAlignment="1"/>
    <xf numFmtId="0" fontId="3" fillId="0" borderId="1" xfId="0" applyFont="1" applyBorder="1"/>
    <xf numFmtId="0" fontId="18" fillId="3" borderId="1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4" fontId="5" fillId="4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/>
    <xf numFmtId="14" fontId="12" fillId="0" borderId="1" xfId="0" applyNumberFormat="1" applyFont="1" applyFill="1" applyBorder="1" applyAlignment="1"/>
    <xf numFmtId="14" fontId="6" fillId="0" borderId="1" xfId="0" applyNumberFormat="1" applyFont="1" applyFill="1" applyBorder="1" applyAlignment="1"/>
    <xf numFmtId="14" fontId="4" fillId="3" borderId="1" xfId="0" applyNumberFormat="1" applyFont="1" applyFill="1" applyBorder="1" applyAlignment="1">
      <alignment vertical="top" wrapText="1"/>
    </xf>
    <xf numFmtId="14" fontId="6" fillId="0" borderId="1" xfId="0" quotePrefix="1" applyNumberFormat="1" applyFont="1" applyFill="1" applyBorder="1" applyAlignment="1"/>
    <xf numFmtId="14" fontId="6" fillId="0" borderId="1" xfId="0" applyNumberFormat="1" applyFont="1" applyFill="1" applyBorder="1"/>
    <xf numFmtId="14" fontId="6" fillId="0" borderId="1" xfId="1" applyNumberFormat="1" applyFont="1" applyFill="1" applyBorder="1" applyAlignment="1">
      <alignment vertical="center" wrapText="1"/>
    </xf>
    <xf numFmtId="14" fontId="5" fillId="3" borderId="1" xfId="1" applyNumberFormat="1" applyFont="1" applyFill="1" applyBorder="1" applyAlignment="1">
      <alignment horizontal="right" wrapText="1"/>
    </xf>
    <xf numFmtId="14" fontId="12" fillId="3" borderId="1" xfId="0" applyNumberFormat="1" applyFont="1" applyFill="1" applyBorder="1"/>
    <xf numFmtId="14" fontId="6" fillId="3" borderId="1" xfId="0" applyNumberFormat="1" applyFont="1" applyFill="1" applyBorder="1"/>
    <xf numFmtId="14" fontId="6" fillId="0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14" fontId="6" fillId="0" borderId="1" xfId="0" applyNumberFormat="1" applyFont="1" applyBorder="1"/>
    <xf numFmtId="14" fontId="6" fillId="0" borderId="1" xfId="0" applyNumberFormat="1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left"/>
    </xf>
    <xf numFmtId="14" fontId="6" fillId="0" borderId="0" xfId="0" applyNumberFormat="1" applyFont="1"/>
    <xf numFmtId="164" fontId="6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64" fontId="12" fillId="0" borderId="1" xfId="0" applyNumberFormat="1" applyFont="1" applyFill="1" applyBorder="1" applyAlignment="1"/>
    <xf numFmtId="164" fontId="6" fillId="0" borderId="1" xfId="1" applyNumberFormat="1" applyFont="1" applyFill="1" applyBorder="1" applyAlignment="1"/>
    <xf numFmtId="164" fontId="4" fillId="3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/>
    <xf numFmtId="164" fontId="6" fillId="0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164" fontId="6" fillId="0" borderId="1" xfId="1" applyNumberFormat="1" applyFont="1" applyFill="1" applyBorder="1" applyAlignment="1">
      <alignment vertical="center" wrapText="1"/>
    </xf>
    <xf numFmtId="164" fontId="5" fillId="3" borderId="1" xfId="1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/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/>
    <xf numFmtId="164" fontId="5" fillId="0" borderId="1" xfId="1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wrapText="1"/>
    </xf>
    <xf numFmtId="164" fontId="6" fillId="3" borderId="1" xfId="0" applyNumberFormat="1" applyFont="1" applyFill="1" applyBorder="1"/>
    <xf numFmtId="164" fontId="5" fillId="4" borderId="1" xfId="0" applyNumberFormat="1" applyFont="1" applyFill="1" applyBorder="1" applyAlignment="1">
      <alignment vertical="center" wrapText="1"/>
    </xf>
    <xf numFmtId="164" fontId="6" fillId="0" borderId="0" xfId="0" applyNumberFormat="1" applyFont="1"/>
    <xf numFmtId="164" fontId="6" fillId="0" borderId="1" xfId="0" applyNumberFormat="1" applyFont="1" applyBorder="1"/>
    <xf numFmtId="164" fontId="4" fillId="3" borderId="1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vertical="top" wrapText="1"/>
    </xf>
    <xf numFmtId="164" fontId="17" fillId="3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 wrapText="1"/>
    </xf>
    <xf numFmtId="1" fontId="0" fillId="0" borderId="0" xfId="0" applyNumberFormat="1"/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vertical="center"/>
    </xf>
    <xf numFmtId="3" fontId="3" fillId="3" borderId="1" xfId="0" applyNumberFormat="1" applyFont="1" applyFill="1" applyBorder="1" applyAlignment="1">
      <alignment horizontal="left"/>
    </xf>
    <xf numFmtId="6" fontId="9" fillId="0" borderId="0" xfId="0" applyNumberFormat="1" applyFont="1" applyBorder="1"/>
    <xf numFmtId="2" fontId="6" fillId="3" borderId="1" xfId="0" applyNumberFormat="1" applyFont="1" applyFill="1" applyBorder="1"/>
    <xf numFmtId="14" fontId="6" fillId="2" borderId="0" xfId="0" applyNumberFormat="1" applyFont="1" applyFill="1" applyBorder="1" applyAlignment="1">
      <alignment horizontal="right"/>
    </xf>
    <xf numFmtId="6" fontId="6" fillId="0" borderId="1" xfId="0" applyNumberFormat="1" applyFont="1" applyBorder="1"/>
    <xf numFmtId="1" fontId="6" fillId="0" borderId="1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vertical="top" wrapText="1"/>
    </xf>
    <xf numFmtId="1" fontId="6" fillId="0" borderId="1" xfId="0" applyNumberFormat="1" applyFont="1" applyFill="1" applyBorder="1" applyAlignment="1">
      <alignment horizontal="right" vertical="justify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0" fontId="6" fillId="0" borderId="1" xfId="2" applyFont="1" applyBorder="1" applyAlignment="1" applyProtection="1">
      <alignment horizontal="right"/>
    </xf>
    <xf numFmtId="0" fontId="6" fillId="0" borderId="1" xfId="2" applyFont="1" applyBorder="1" applyAlignment="1" applyProtection="1">
      <alignment horizontal="right" wrapText="1"/>
    </xf>
    <xf numFmtId="1" fontId="6" fillId="0" borderId="1" xfId="0" applyNumberFormat="1" applyFont="1" applyBorder="1" applyAlignment="1">
      <alignment horizontal="right" wrapText="1"/>
    </xf>
    <xf numFmtId="1" fontId="4" fillId="3" borderId="1" xfId="0" applyNumberFormat="1" applyFont="1" applyFill="1" applyBorder="1" applyAlignment="1">
      <alignment horizontal="right" wrapText="1"/>
    </xf>
    <xf numFmtId="1" fontId="6" fillId="2" borderId="1" xfId="0" applyNumberFormat="1" applyFont="1" applyFill="1" applyBorder="1" applyAlignment="1">
      <alignment horizontal="right" wrapText="1"/>
    </xf>
    <xf numFmtId="1" fontId="6" fillId="3" borderId="1" xfId="0" applyNumberFormat="1" applyFont="1" applyFill="1" applyBorder="1" applyAlignment="1">
      <alignment horizontal="right" wrapText="1"/>
    </xf>
    <xf numFmtId="0" fontId="21" fillId="0" borderId="1" xfId="2" applyFont="1" applyBorder="1" applyAlignment="1" applyProtection="1">
      <alignment horizontal="right"/>
    </xf>
    <xf numFmtId="0" fontId="6" fillId="0" borderId="1" xfId="2" applyFont="1" applyBorder="1" applyAlignment="1" applyProtection="1"/>
    <xf numFmtId="1" fontId="4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14" fontId="6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right" wrapText="1"/>
    </xf>
    <xf numFmtId="0" fontId="22" fillId="0" borderId="1" xfId="0" applyFont="1" applyBorder="1"/>
    <xf numFmtId="0" fontId="9" fillId="0" borderId="1" xfId="0" applyFont="1" applyFill="1" applyBorder="1" applyAlignment="1">
      <alignment horizontal="justify"/>
    </xf>
    <xf numFmtId="0" fontId="9" fillId="0" borderId="1" xfId="0" applyFont="1" applyBorder="1" applyAlignment="1">
      <alignment wrapText="1"/>
    </xf>
    <xf numFmtId="3" fontId="9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/>
    <xf numFmtId="16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2" applyFont="1" applyBorder="1" applyAlignment="1" applyProtection="1">
      <alignment horizontal="right" wrapText="1"/>
    </xf>
    <xf numFmtId="164" fontId="3" fillId="0" borderId="1" xfId="0" applyNumberFormat="1" applyFont="1" applyFill="1" applyBorder="1"/>
    <xf numFmtId="14" fontId="3" fillId="0" borderId="1" xfId="0" applyNumberFormat="1" applyFont="1" applyFill="1" applyBorder="1"/>
    <xf numFmtId="0" fontId="3" fillId="0" borderId="1" xfId="2" applyFont="1" applyBorder="1" applyAlignment="1" applyProtection="1">
      <alignment horizontal="right"/>
    </xf>
    <xf numFmtId="0" fontId="9" fillId="0" borderId="1" xfId="0" applyFont="1" applyBorder="1" applyAlignment="1">
      <alignment vertical="top" wrapText="1"/>
    </xf>
    <xf numFmtId="1" fontId="3" fillId="5" borderId="1" xfId="0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/>
    <xf numFmtId="14" fontId="3" fillId="5" borderId="1" xfId="0" applyNumberFormat="1" applyFont="1" applyFill="1" applyBorder="1"/>
    <xf numFmtId="164" fontId="4" fillId="5" borderId="1" xfId="0" applyNumberFormat="1" applyFont="1" applyFill="1" applyBorder="1" applyAlignment="1"/>
    <xf numFmtId="0" fontId="3" fillId="0" borderId="1" xfId="0" applyFont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1" fontId="9" fillId="0" borderId="1" xfId="0" applyNumberFormat="1" applyFont="1" applyBorder="1"/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Fill="1" applyBorder="1"/>
    <xf numFmtId="0" fontId="15" fillId="3" borderId="1" xfId="0" applyFont="1" applyFill="1" applyBorder="1" applyAlignment="1">
      <alignment wrapText="1"/>
    </xf>
    <xf numFmtId="1" fontId="0" fillId="0" borderId="1" xfId="0" applyNumberFormat="1" applyBorder="1"/>
    <xf numFmtId="0" fontId="0" fillId="6" borderId="1" xfId="0" applyFill="1" applyBorder="1"/>
    <xf numFmtId="0" fontId="15" fillId="6" borderId="1" xfId="0" applyFont="1" applyFill="1" applyBorder="1"/>
    <xf numFmtId="1" fontId="3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3" fillId="0" borderId="1" xfId="0" applyFont="1" applyBorder="1" applyAlignment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0" fontId="1" fillId="0" borderId="1" xfId="0" applyFont="1" applyBorder="1"/>
    <xf numFmtId="0" fontId="3" fillId="0" borderId="1" xfId="0" applyFont="1" applyFill="1" applyBorder="1" applyAlignment="1">
      <alignment horizontal="left" vertical="top" wrapText="1"/>
    </xf>
    <xf numFmtId="14" fontId="5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wrapText="1"/>
    </xf>
    <xf numFmtId="0" fontId="1" fillId="0" borderId="1" xfId="2" applyFont="1" applyBorder="1" applyAlignment="1" applyProtection="1"/>
    <xf numFmtId="164" fontId="6" fillId="0" borderId="1" xfId="0" applyNumberFormat="1" applyFont="1" applyBorder="1" applyAlignment="1">
      <alignment wrapText="1"/>
    </xf>
    <xf numFmtId="1" fontId="0" fillId="6" borderId="1" xfId="0" applyNumberFormat="1" applyFill="1" applyBorder="1"/>
    <xf numFmtId="14" fontId="6" fillId="6" borderId="1" xfId="0" applyNumberFormat="1" applyFont="1" applyFill="1" applyBorder="1"/>
    <xf numFmtId="165" fontId="15" fillId="6" borderId="1" xfId="0" applyNumberFormat="1" applyFont="1" applyFill="1" applyBorder="1"/>
    <xf numFmtId="164" fontId="4" fillId="6" borderId="1" xfId="0" applyNumberFormat="1" applyFont="1" applyFill="1" applyBorder="1"/>
    <xf numFmtId="3" fontId="0" fillId="0" borderId="1" xfId="0" applyNumberFormat="1" applyFill="1" applyBorder="1"/>
    <xf numFmtId="0" fontId="1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1" fontId="4" fillId="4" borderId="1" xfId="0" applyNumberFormat="1" applyFont="1" applyFill="1" applyBorder="1" applyAlignment="1">
      <alignment vertical="center" wrapText="1"/>
    </xf>
    <xf numFmtId="8" fontId="6" fillId="0" borderId="1" xfId="0" applyNumberFormat="1" applyFont="1" applyBorder="1"/>
    <xf numFmtId="0" fontId="14" fillId="2" borderId="1" xfId="0" applyFont="1" applyFill="1" applyBorder="1" applyAlignment="1">
      <alignment horizontal="left" vertical="top" wrapText="1"/>
    </xf>
    <xf numFmtId="0" fontId="0" fillId="0" borderId="1" xfId="0" applyFill="1" applyBorder="1" applyAlignment="1"/>
    <xf numFmtId="0" fontId="9" fillId="0" borderId="1" xfId="0" applyFont="1" applyBorder="1"/>
    <xf numFmtId="0" fontId="8" fillId="3" borderId="1" xfId="0" applyFont="1" applyFill="1" applyBorder="1" applyAlignment="1">
      <alignment horizontal="left" vertical="top" wrapText="1"/>
    </xf>
    <xf numFmtId="0" fontId="15" fillId="7" borderId="1" xfId="0" applyFont="1" applyFill="1" applyBorder="1"/>
    <xf numFmtId="0" fontId="26" fillId="7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top" wrapText="1"/>
    </xf>
    <xf numFmtId="3" fontId="3" fillId="5" borderId="1" xfId="0" applyNumberFormat="1" applyFont="1" applyFill="1" applyBorder="1"/>
    <xf numFmtId="0" fontId="16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top" wrapText="1"/>
    </xf>
    <xf numFmtId="3" fontId="17" fillId="3" borderId="1" xfId="0" applyNumberFormat="1" applyFont="1" applyFill="1" applyBorder="1"/>
    <xf numFmtId="0" fontId="16" fillId="3" borderId="1" xfId="0" applyFont="1" applyFill="1" applyBorder="1" applyAlignment="1">
      <alignment horizontal="left" vertical="top" wrapText="1"/>
    </xf>
    <xf numFmtId="3" fontId="12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19" fillId="3" borderId="1" xfId="0" applyFont="1" applyFill="1" applyBorder="1"/>
    <xf numFmtId="0" fontId="20" fillId="3" borderId="1" xfId="0" applyFont="1" applyFill="1" applyBorder="1"/>
    <xf numFmtId="0" fontId="27" fillId="0" borderId="1" xfId="0" applyFont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333FF"/>
      <color rgb="FF339966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pps.charitycommission.gov.uk/Showcharity/RegisterOfCharities/SearchResultHandler.aspx?RegisteredCharityNumber=1151377" TargetMode="External"/><Relationship Id="rId117" Type="http://schemas.openxmlformats.org/officeDocument/2006/relationships/hyperlink" Target="http://wck2.companieshouse.gov.uk/companysearch?link=51" TargetMode="External"/><Relationship Id="rId21" Type="http://schemas.openxmlformats.org/officeDocument/2006/relationships/hyperlink" Target="http://wck2.companieshouse.gov.uk/companysearch?link=51" TargetMode="External"/><Relationship Id="rId42" Type="http://schemas.openxmlformats.org/officeDocument/2006/relationships/hyperlink" Target="http://wck2.companieshouse.gov.uk/companysearch?link=51" TargetMode="External"/><Relationship Id="rId47" Type="http://schemas.openxmlformats.org/officeDocument/2006/relationships/hyperlink" Target="http://apps.charitycommission.gov.uk/Showcharity/RegisterOfCharities/SearchResultHandler.aspx?RegisteredCharityNumber=312160" TargetMode="External"/><Relationship Id="rId63" Type="http://schemas.openxmlformats.org/officeDocument/2006/relationships/hyperlink" Target="http://wck2.companieshouse.gov.uk/companysearch?link=51" TargetMode="External"/><Relationship Id="rId68" Type="http://schemas.openxmlformats.org/officeDocument/2006/relationships/hyperlink" Target="http://apps.charitycommission.gov.uk/Showcharity/RegisterOfCharities/SearchResultHandler.aspx?RegisteredCharityNumber=294555" TargetMode="External"/><Relationship Id="rId84" Type="http://schemas.openxmlformats.org/officeDocument/2006/relationships/hyperlink" Target="http://wck2.companieshouse.gov.uk/companysearch?link=51" TargetMode="External"/><Relationship Id="rId89" Type="http://schemas.openxmlformats.org/officeDocument/2006/relationships/hyperlink" Target="http://apps.charitycommission.gov.uk/Showcharity/RegisterOfCharities/SearchResultHandler.aspx?RegisteredCharityNumber=1092654" TargetMode="External"/><Relationship Id="rId112" Type="http://schemas.openxmlformats.org/officeDocument/2006/relationships/hyperlink" Target="http://wck2.companieshouse.gov.uk/companysearch?link=51" TargetMode="External"/><Relationship Id="rId133" Type="http://schemas.openxmlformats.org/officeDocument/2006/relationships/hyperlink" Target="http://apps.charitycommission.gov.uk/Showcharity/RegisterOfCharities/SearchResultHandler.aspx?RegisteredCharityNumber=1078105" TargetMode="External"/><Relationship Id="rId138" Type="http://schemas.openxmlformats.org/officeDocument/2006/relationships/hyperlink" Target="http://wck2.companieshouse.gov.uk/companysearch?link=51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://apps.charitycommission.gov.uk/Showcharity/RegisterOfCharities/SearchResultHandler.aspx?RegisteredCharityNumber=276262" TargetMode="External"/><Relationship Id="rId107" Type="http://schemas.openxmlformats.org/officeDocument/2006/relationships/hyperlink" Target="http://wck2.companieshouse.gov.uk/companysearch?link=51" TargetMode="External"/><Relationship Id="rId11" Type="http://schemas.openxmlformats.org/officeDocument/2006/relationships/hyperlink" Target="http://wck2.companieshouse.gov.uk/companysearch?link=51" TargetMode="External"/><Relationship Id="rId32" Type="http://schemas.openxmlformats.org/officeDocument/2006/relationships/hyperlink" Target="http://apps.charitycommission.gov.uk/Showcharity/RegisterOfCharities/SearchResultHandler.aspx?RegisteredCharityNumber=1151377" TargetMode="External"/><Relationship Id="rId37" Type="http://schemas.openxmlformats.org/officeDocument/2006/relationships/hyperlink" Target="http://wck2.companieshouse.gov.uk/companysearch?link=51" TargetMode="External"/><Relationship Id="rId53" Type="http://schemas.openxmlformats.org/officeDocument/2006/relationships/hyperlink" Target="http://apps.charitycommission.gov.uk/Showcharity/RegisterOfCharities/SearchResultHandler.aspx?RegisteredCharityNumber=1149085" TargetMode="External"/><Relationship Id="rId58" Type="http://schemas.openxmlformats.org/officeDocument/2006/relationships/hyperlink" Target="http://wck2.companieshouse.gov.uk/companysearch?link=51" TargetMode="External"/><Relationship Id="rId74" Type="http://schemas.openxmlformats.org/officeDocument/2006/relationships/hyperlink" Target="http://wck2.companieshouse.gov.uk/companysearch?link=51" TargetMode="External"/><Relationship Id="rId79" Type="http://schemas.openxmlformats.org/officeDocument/2006/relationships/hyperlink" Target="http://wck2.companieshouse.gov.uk/companysearch?link=51" TargetMode="External"/><Relationship Id="rId102" Type="http://schemas.openxmlformats.org/officeDocument/2006/relationships/hyperlink" Target="http://wck2.companieshouse.gov.uk/companysearch?link=51" TargetMode="External"/><Relationship Id="rId123" Type="http://schemas.openxmlformats.org/officeDocument/2006/relationships/hyperlink" Target="http://wck2.companieshouse.gov.uk/companysearch?link=51" TargetMode="External"/><Relationship Id="rId128" Type="http://schemas.openxmlformats.org/officeDocument/2006/relationships/hyperlink" Target="http://apps.charitycommission.gov.uk/Showcharity/RegisterOfCharities/SearchResultHandler.aspx?RegisteredCharityNumber=264713" TargetMode="External"/><Relationship Id="rId144" Type="http://schemas.openxmlformats.org/officeDocument/2006/relationships/hyperlink" Target="http://wck2.companieshouse.gov.uk/companysearch?link=51" TargetMode="External"/><Relationship Id="rId149" Type="http://schemas.openxmlformats.org/officeDocument/2006/relationships/hyperlink" Target="http://wck2.companieshouse.gov.uk/companysearch?link=51" TargetMode="External"/><Relationship Id="rId5" Type="http://schemas.openxmlformats.org/officeDocument/2006/relationships/hyperlink" Target="http://apps.charitycommission.gov.uk/Showcharity/RegisterOfCharities/SearchResultHandler.aspx?RegisteredCharityNumber=1082274" TargetMode="External"/><Relationship Id="rId90" Type="http://schemas.openxmlformats.org/officeDocument/2006/relationships/hyperlink" Target="http://wck2.companieshouse.gov.uk/companysearch?link=51" TargetMode="External"/><Relationship Id="rId95" Type="http://schemas.openxmlformats.org/officeDocument/2006/relationships/hyperlink" Target="http://wck2.companieshouse.gov.uk/companysearch?link=51" TargetMode="External"/><Relationship Id="rId22" Type="http://schemas.openxmlformats.org/officeDocument/2006/relationships/hyperlink" Target="http://apps.charitycommission.gov.uk/Showcharity/RegisterOfCharities/SearchResultHandler.aspx?RegisteredCharityNumber=1078105" TargetMode="External"/><Relationship Id="rId27" Type="http://schemas.openxmlformats.org/officeDocument/2006/relationships/hyperlink" Target="http://wck2.companieshouse.gov.uk/companysearch?link=51" TargetMode="External"/><Relationship Id="rId43" Type="http://schemas.openxmlformats.org/officeDocument/2006/relationships/hyperlink" Target="http://apps.charitycommission.gov.uk/Showcharity/RegisterOfCharities/SearchResultHandler.aspx?RegisteredCharityNumber=1134469" TargetMode="External"/><Relationship Id="rId48" Type="http://schemas.openxmlformats.org/officeDocument/2006/relationships/hyperlink" Target="http://wck2.companieshouse.gov.uk/companysearch?link=51" TargetMode="External"/><Relationship Id="rId64" Type="http://schemas.openxmlformats.org/officeDocument/2006/relationships/hyperlink" Target="http://wck2.companieshouse.gov.uk/companysearch?link=51" TargetMode="External"/><Relationship Id="rId69" Type="http://schemas.openxmlformats.org/officeDocument/2006/relationships/hyperlink" Target="http://wck2.companieshouse.gov.uk/companysearch?link=51" TargetMode="External"/><Relationship Id="rId113" Type="http://schemas.openxmlformats.org/officeDocument/2006/relationships/hyperlink" Target="http://apps.charitycommission.gov.uk/Showcharity/RegisterOfCharities/SearchResultHandler.aspx?RegisteredCharityNumber=276262" TargetMode="External"/><Relationship Id="rId118" Type="http://schemas.openxmlformats.org/officeDocument/2006/relationships/hyperlink" Target="http://apps.charitycommission.gov.uk/Showcharity/RegisterOfCharities/SearchResultHandler.aspx?RegisteredCharityNumber=264713" TargetMode="External"/><Relationship Id="rId134" Type="http://schemas.openxmlformats.org/officeDocument/2006/relationships/hyperlink" Target="http://wck2.companieshouse.gov.uk/companysearch?link=51" TargetMode="External"/><Relationship Id="rId139" Type="http://schemas.openxmlformats.org/officeDocument/2006/relationships/hyperlink" Target="http://apps.charitycommission.gov.uk/Showcharity/RegisterOfCharities/SearchResultHandler.aspx?RegisteredCharityNumber=1126143" TargetMode="External"/><Relationship Id="rId80" Type="http://schemas.openxmlformats.org/officeDocument/2006/relationships/hyperlink" Target="http://wck2.companieshouse.gov.uk/companysearch?link=51" TargetMode="External"/><Relationship Id="rId85" Type="http://schemas.openxmlformats.org/officeDocument/2006/relationships/hyperlink" Target="http://wck2.companieshouse.gov.uk/companysearch?link=51" TargetMode="External"/><Relationship Id="rId150" Type="http://schemas.openxmlformats.org/officeDocument/2006/relationships/hyperlink" Target="http://apps.charitycommission.gov.uk/Showcharity/RegisterOfCharities/SearchResultHandler.aspx?RegisteredCharityNumber=1047736" TargetMode="External"/><Relationship Id="rId155" Type="http://schemas.openxmlformats.org/officeDocument/2006/relationships/vmlDrawing" Target="../drawings/vmlDrawing1.vml"/><Relationship Id="rId12" Type="http://schemas.openxmlformats.org/officeDocument/2006/relationships/hyperlink" Target="http://apps.charitycommission.gov.uk/Showcharity/RegisterOfCharities/SearchResultHandler.aspx?RegisteredCharityNumber=1128267" TargetMode="External"/><Relationship Id="rId17" Type="http://schemas.openxmlformats.org/officeDocument/2006/relationships/hyperlink" Target="http://apps.charitycommission.gov.uk/Showcharity/RegisterOfCharities/SearchResultHandler.aspx?RegisteredCharityNumber=1128267" TargetMode="External"/><Relationship Id="rId25" Type="http://schemas.openxmlformats.org/officeDocument/2006/relationships/hyperlink" Target="http://wck2.companieshouse.gov.uk/companysearch?link=51" TargetMode="External"/><Relationship Id="rId33" Type="http://schemas.openxmlformats.org/officeDocument/2006/relationships/hyperlink" Target="http://wck2.companieshouse.gov.uk/companysearch?link=51" TargetMode="External"/><Relationship Id="rId38" Type="http://schemas.openxmlformats.org/officeDocument/2006/relationships/hyperlink" Target="http://apps.charitycommission.gov.uk/Showcharity/RegisterOfCharities/SearchResultHandler.aspx?RegisteredCharityNumber=1060581" TargetMode="External"/><Relationship Id="rId46" Type="http://schemas.openxmlformats.org/officeDocument/2006/relationships/hyperlink" Target="http://apps.charitycommission.gov.uk/Showcharity/RegisterOfCharities/SearchResultHandler.aspx?RegisteredCharityNumber=294399" TargetMode="External"/><Relationship Id="rId59" Type="http://schemas.openxmlformats.org/officeDocument/2006/relationships/hyperlink" Target="http://apps.charitycommission.gov.uk/Showcharity/RegisterOfCharities/SearchResultHandler.aspx?RegisteredCharityNumber=299416" TargetMode="External"/><Relationship Id="rId67" Type="http://schemas.openxmlformats.org/officeDocument/2006/relationships/hyperlink" Target="http://wck2.companieshouse.gov.uk/companysearch?link=51" TargetMode="External"/><Relationship Id="rId103" Type="http://schemas.openxmlformats.org/officeDocument/2006/relationships/hyperlink" Target="http://apps.charitycommission.gov.uk/Showcharity/RegisterOfCharities/SearchResultHandler.aspx?RegisteredCharityNumber=293959" TargetMode="External"/><Relationship Id="rId108" Type="http://schemas.openxmlformats.org/officeDocument/2006/relationships/hyperlink" Target="http://apps.charitycommission.gov.uk/Showcharity/RegisterOfCharities/SearchResultHandler.aspx?RegisteredCharityNumber=1079327" TargetMode="External"/><Relationship Id="rId116" Type="http://schemas.openxmlformats.org/officeDocument/2006/relationships/hyperlink" Target="http://apps.charitycommission.gov.uk/Showcharity/RegisterOfCharities/SearchResultHandler.aspx?RegisteredCharityNumber=702814" TargetMode="External"/><Relationship Id="rId124" Type="http://schemas.openxmlformats.org/officeDocument/2006/relationships/hyperlink" Target="http://wck2.companieshouse.gov.uk/companysearch?link=51" TargetMode="External"/><Relationship Id="rId129" Type="http://schemas.openxmlformats.org/officeDocument/2006/relationships/hyperlink" Target="http://wck2.companieshouse.gov.uk/companysearch?link=51" TargetMode="External"/><Relationship Id="rId137" Type="http://schemas.openxmlformats.org/officeDocument/2006/relationships/hyperlink" Target="http://wck2.companieshouse.gov.uk/companysearch?link=51" TargetMode="External"/><Relationship Id="rId20" Type="http://schemas.openxmlformats.org/officeDocument/2006/relationships/hyperlink" Target="http://apps.charitycommission.gov.uk/Showcharity/RegisterOfCharities/SearchResultHandler.aspx?RegisteredCharityNumber=1078105" TargetMode="External"/><Relationship Id="rId41" Type="http://schemas.openxmlformats.org/officeDocument/2006/relationships/hyperlink" Target="http://apps.charitycommission.gov.uk/Showcharity/RegisterOfCharities/SearchResultHandler.aspx?RegisteredCharityNumber=1077161" TargetMode="External"/><Relationship Id="rId54" Type="http://schemas.openxmlformats.org/officeDocument/2006/relationships/hyperlink" Target="http://apps.charitycommission.gov.uk/Showcharity/RegisterOfCharities/SearchResultHandler.aspx?RegisteredCharityNumber=1149085" TargetMode="External"/><Relationship Id="rId62" Type="http://schemas.openxmlformats.org/officeDocument/2006/relationships/hyperlink" Target="http://apps.charitycommission.gov.uk/Showcharity/RegisterOfCharities/SearchResultHandler.aspx?RegisteredCharityNumber=801594" TargetMode="External"/><Relationship Id="rId70" Type="http://schemas.openxmlformats.org/officeDocument/2006/relationships/hyperlink" Target="http://wck2.companieshouse.gov.uk/companysearch?link=51" TargetMode="External"/><Relationship Id="rId75" Type="http://schemas.openxmlformats.org/officeDocument/2006/relationships/hyperlink" Target="http://wck2.companieshouse.gov.uk/companysearch?link=51" TargetMode="External"/><Relationship Id="rId83" Type="http://schemas.openxmlformats.org/officeDocument/2006/relationships/hyperlink" Target="http://apps.charitycommission.gov.uk/Showcharity/RegisterOfCharities/SearchResultHandler.aspx?RegisteredCharityNumber=1054234" TargetMode="External"/><Relationship Id="rId88" Type="http://schemas.openxmlformats.org/officeDocument/2006/relationships/hyperlink" Target="http://apps.charitycommission.gov.uk/Showcharity/RegisterOfCharities/SearchResultHandler.aspx?RegisteredCharityNumber=1060581" TargetMode="External"/><Relationship Id="rId91" Type="http://schemas.openxmlformats.org/officeDocument/2006/relationships/hyperlink" Target="http://apps.charitycommission.gov.uk/Showcharity/RegisterOfCharities/SearchResultHandler.aspx?RegisteredCharityNumber=801355" TargetMode="External"/><Relationship Id="rId96" Type="http://schemas.openxmlformats.org/officeDocument/2006/relationships/hyperlink" Target="http://wck2.companieshouse.gov.uk/companysearch?link=51" TargetMode="External"/><Relationship Id="rId111" Type="http://schemas.openxmlformats.org/officeDocument/2006/relationships/hyperlink" Target="http://wck2.companieshouse.gov.uk/companysearch?link=51" TargetMode="External"/><Relationship Id="rId132" Type="http://schemas.openxmlformats.org/officeDocument/2006/relationships/hyperlink" Target="http://wck2.companieshouse.gov.uk/companysearch?link=51" TargetMode="External"/><Relationship Id="rId140" Type="http://schemas.openxmlformats.org/officeDocument/2006/relationships/hyperlink" Target="http://apps.charitycommission.gov.uk/Showcharity/RegisterOfCharities/SearchResultHandler.aspx?RegisteredCharityNumber=1097940" TargetMode="External"/><Relationship Id="rId145" Type="http://schemas.openxmlformats.org/officeDocument/2006/relationships/hyperlink" Target="http://wck2.companieshouse.gov.uk/companysearch?link=51" TargetMode="External"/><Relationship Id="rId153" Type="http://schemas.openxmlformats.org/officeDocument/2006/relationships/hyperlink" Target="http://wck2.companieshouse.gov.uk/companysearch?link=51" TargetMode="External"/><Relationship Id="rId1" Type="http://schemas.openxmlformats.org/officeDocument/2006/relationships/hyperlink" Target="http://wck2.companieshouse.gov.uk/companysearch?link=51" TargetMode="External"/><Relationship Id="rId6" Type="http://schemas.openxmlformats.org/officeDocument/2006/relationships/hyperlink" Target="http://wck2.companieshouse.gov.uk/companysearch?link=51" TargetMode="External"/><Relationship Id="rId15" Type="http://schemas.openxmlformats.org/officeDocument/2006/relationships/hyperlink" Target="http://wck2.companieshouse.gov.uk/companysearch?link=51" TargetMode="External"/><Relationship Id="rId23" Type="http://schemas.openxmlformats.org/officeDocument/2006/relationships/hyperlink" Target="http://wck2.companieshouse.gov.uk/companysearch?link=51" TargetMode="External"/><Relationship Id="rId28" Type="http://schemas.openxmlformats.org/officeDocument/2006/relationships/hyperlink" Target="http://apps.charitycommission.gov.uk/Showcharity/RegisterOfCharities/SearchResultHandler.aspx?RegisteredCharityNumber=1151377" TargetMode="External"/><Relationship Id="rId36" Type="http://schemas.openxmlformats.org/officeDocument/2006/relationships/hyperlink" Target="http://apps.charitycommission.gov.uk/Showcharity/RegisterOfCharities/SearchResultHandler.aspx?RegisteredCharityNumber=1060581" TargetMode="External"/><Relationship Id="rId49" Type="http://schemas.openxmlformats.org/officeDocument/2006/relationships/hyperlink" Target="http://apps.charitycommission.gov.uk/Showcharity/RegisterOfCharities/SearchResultHandler.aspx?RegisteredCharityNumber=276262" TargetMode="External"/><Relationship Id="rId57" Type="http://schemas.openxmlformats.org/officeDocument/2006/relationships/hyperlink" Target="http://apps.charitycommission.gov.uk/Showcharity/RegisterOfCharities/SearchResultHandler.aspx?RegisteredCharityNumber=1101726" TargetMode="External"/><Relationship Id="rId106" Type="http://schemas.openxmlformats.org/officeDocument/2006/relationships/hyperlink" Target="http://apps.charitycommission.gov.uk/Showcharity/RegisterOfCharities/SearchResultHandler.aspx?RegisteredCharityNumber=296694" TargetMode="External"/><Relationship Id="rId114" Type="http://schemas.openxmlformats.org/officeDocument/2006/relationships/hyperlink" Target="http://apps.charitycommission.gov.uk/Showcharity/RegisterOfCharities/SearchResultHandler.aspx?RegisteredCharityNumber=284912" TargetMode="External"/><Relationship Id="rId119" Type="http://schemas.openxmlformats.org/officeDocument/2006/relationships/hyperlink" Target="http://wck2.companieshouse.gov.uk/companysearch?link=51" TargetMode="External"/><Relationship Id="rId127" Type="http://schemas.openxmlformats.org/officeDocument/2006/relationships/hyperlink" Target="http://apps.charitycommission.gov.uk/Showcharity/RegisterOfCharities/SearchResultHandler.aspx?RegisteredCharityNumber=1061253" TargetMode="External"/><Relationship Id="rId10" Type="http://schemas.openxmlformats.org/officeDocument/2006/relationships/hyperlink" Target="http://apps.charitycommission.gov.uk/Showcharity/RegisterOfCharities/SearchResultHandler.aspx?RegisteredCharityNumber=1101625" TargetMode="External"/><Relationship Id="rId31" Type="http://schemas.openxmlformats.org/officeDocument/2006/relationships/hyperlink" Target="http://wck2.companieshouse.gov.uk/companysearch?link=51" TargetMode="External"/><Relationship Id="rId44" Type="http://schemas.openxmlformats.org/officeDocument/2006/relationships/hyperlink" Target="http://wck2.companieshouse.gov.uk/companysearch?link=51" TargetMode="External"/><Relationship Id="rId52" Type="http://schemas.openxmlformats.org/officeDocument/2006/relationships/hyperlink" Target="http://apps.charitycommission.gov.uk/Showcharity/RegisterOfCharities/SearchResultHandler.aspx?RegisteredCharityNumber=801819" TargetMode="External"/><Relationship Id="rId60" Type="http://schemas.openxmlformats.org/officeDocument/2006/relationships/hyperlink" Target="http://wck2.companieshouse.gov.uk/companysearch?link=51" TargetMode="External"/><Relationship Id="rId65" Type="http://schemas.openxmlformats.org/officeDocument/2006/relationships/hyperlink" Target="http://apps.charitycommission.gov.uk/Showcharity/RegisterOfCharities/SearchResultHandler.aspx?RegisteredCharityNumber=1048540" TargetMode="External"/><Relationship Id="rId73" Type="http://schemas.openxmlformats.org/officeDocument/2006/relationships/hyperlink" Target="http://apps.charitycommission.gov.uk/Showcharity/RegisterOfCharities/SearchResultHandler.aspx?RegisteredCharityNumber=1085300" TargetMode="External"/><Relationship Id="rId78" Type="http://schemas.openxmlformats.org/officeDocument/2006/relationships/hyperlink" Target="http://apps.charitycommission.gov.uk/Showcharity/RegisterOfCharities/SearchResultHandler.aspx?RegisteredCharityNumber=298149" TargetMode="External"/><Relationship Id="rId81" Type="http://schemas.openxmlformats.org/officeDocument/2006/relationships/hyperlink" Target="http://wck2.companieshouse.gov.uk/companysearch?link=51" TargetMode="External"/><Relationship Id="rId86" Type="http://schemas.openxmlformats.org/officeDocument/2006/relationships/hyperlink" Target="http://apps.charitycommission.gov.uk/Showcharity/RegisterOfCharities/SearchResultHandler.aspx?RegisteredCharityNumber=1149720" TargetMode="External"/><Relationship Id="rId94" Type="http://schemas.openxmlformats.org/officeDocument/2006/relationships/hyperlink" Target="http://apps.charitycommission.gov.uk/Showcharity/RegisterOfCharities/SearchResultHandler.aspx?RegisteredCharityNumber=801355" TargetMode="External"/><Relationship Id="rId99" Type="http://schemas.openxmlformats.org/officeDocument/2006/relationships/hyperlink" Target="http://wck2.companieshouse.gov.uk/companysearch?link=51" TargetMode="External"/><Relationship Id="rId101" Type="http://schemas.openxmlformats.org/officeDocument/2006/relationships/hyperlink" Target="http://wck2.companieshouse.gov.uk/companysearch?link=50" TargetMode="External"/><Relationship Id="rId122" Type="http://schemas.openxmlformats.org/officeDocument/2006/relationships/hyperlink" Target="http://wck2.companieshouse.gov.uk/companysearch?link=51" TargetMode="External"/><Relationship Id="rId130" Type="http://schemas.openxmlformats.org/officeDocument/2006/relationships/hyperlink" Target="http://wck2.companieshouse.gov.uk/companysearch?link=51" TargetMode="External"/><Relationship Id="rId135" Type="http://schemas.openxmlformats.org/officeDocument/2006/relationships/hyperlink" Target="http://apps.charitycommission.gov.uk/Showcharity/RegisterOfCharities/SearchResultHandler.aspx?RegisteredCharityNumber=250840" TargetMode="External"/><Relationship Id="rId143" Type="http://schemas.openxmlformats.org/officeDocument/2006/relationships/hyperlink" Target="http://wck2.companieshouse.gov.uk/companysearch?link=52" TargetMode="External"/><Relationship Id="rId148" Type="http://schemas.openxmlformats.org/officeDocument/2006/relationships/hyperlink" Target="http://wck2.companieshouse.gov.uk/companysearch?link=51" TargetMode="External"/><Relationship Id="rId151" Type="http://schemas.openxmlformats.org/officeDocument/2006/relationships/hyperlink" Target="http://wck2.companieshouse.gov.uk/companysearch?link=51" TargetMode="External"/><Relationship Id="rId156" Type="http://schemas.openxmlformats.org/officeDocument/2006/relationships/comments" Target="../comments1.xml"/><Relationship Id="rId4" Type="http://schemas.openxmlformats.org/officeDocument/2006/relationships/hyperlink" Target="http://wck2.companieshouse.gov.uk/companysearch?link=51" TargetMode="External"/><Relationship Id="rId9" Type="http://schemas.openxmlformats.org/officeDocument/2006/relationships/hyperlink" Target="http://apps.charitycommission.gov.uk/Showcharity/RegisterOfCharities/SearchResultHandler.aspx?RegisteredCharityNumber=1112079" TargetMode="External"/><Relationship Id="rId13" Type="http://schemas.openxmlformats.org/officeDocument/2006/relationships/hyperlink" Target="http://wck2.companieshouse.gov.uk/companysearch?link=51" TargetMode="External"/><Relationship Id="rId18" Type="http://schemas.openxmlformats.org/officeDocument/2006/relationships/hyperlink" Target="http://apps.charitycommission.gov.uk/Showcharity/RegisterOfCharities/SearchResultHandler.aspx?RegisteredCharityNumber=303208" TargetMode="External"/><Relationship Id="rId39" Type="http://schemas.openxmlformats.org/officeDocument/2006/relationships/hyperlink" Target="http://wck2.companieshouse.gov.uk/companysearch?link=51" TargetMode="External"/><Relationship Id="rId109" Type="http://schemas.openxmlformats.org/officeDocument/2006/relationships/hyperlink" Target="http://wck2.companieshouse.gov.uk/companysearch?link=51" TargetMode="External"/><Relationship Id="rId34" Type="http://schemas.openxmlformats.org/officeDocument/2006/relationships/hyperlink" Target="http://apps.charitycommission.gov.uk/Showcharity/RegisterOfCharities/SearchResultHandler.aspx?RegisteredCharityNumber=1060581" TargetMode="External"/><Relationship Id="rId50" Type="http://schemas.openxmlformats.org/officeDocument/2006/relationships/hyperlink" Target="http://wck2.companieshouse.gov.uk/companysearch?link=51" TargetMode="External"/><Relationship Id="rId55" Type="http://schemas.openxmlformats.org/officeDocument/2006/relationships/hyperlink" Target="http://wck2.companieshouse.gov.uk/companysearch?link=51" TargetMode="External"/><Relationship Id="rId76" Type="http://schemas.openxmlformats.org/officeDocument/2006/relationships/hyperlink" Target="http://apps.charitycommission.gov.uk/Showcharity/RegisterOfCharities/SearchResultHandler.aspx?RegisteredCharityNumber=1113067" TargetMode="External"/><Relationship Id="rId97" Type="http://schemas.openxmlformats.org/officeDocument/2006/relationships/hyperlink" Target="http://apps.charitycommission.gov.uk/Showcharity/RegisterOfCharities/SearchResultHandler.aspx?RegisteredCharityNumber=1126144" TargetMode="External"/><Relationship Id="rId104" Type="http://schemas.openxmlformats.org/officeDocument/2006/relationships/hyperlink" Target="http://wck2.companieshouse.gov.uk/companysearch?link=51" TargetMode="External"/><Relationship Id="rId120" Type="http://schemas.openxmlformats.org/officeDocument/2006/relationships/hyperlink" Target="http://wck2.companieshouse.gov.uk/companysearch?link=51" TargetMode="External"/><Relationship Id="rId125" Type="http://schemas.openxmlformats.org/officeDocument/2006/relationships/hyperlink" Target="http://apps.charitycommission.gov.uk/Showcharity/RegisterOfCharities/SearchResultHandler.aspx?RegisteredCharityNumber=1061253" TargetMode="External"/><Relationship Id="rId141" Type="http://schemas.openxmlformats.org/officeDocument/2006/relationships/hyperlink" Target="http://wck2.companieshouse.gov.uk/companysearch?link=52" TargetMode="External"/><Relationship Id="rId146" Type="http://schemas.openxmlformats.org/officeDocument/2006/relationships/hyperlink" Target="http://apps.charitycommission.gov.uk/Showcharity/RegisterOfCharities/SearchResultHandler.aspx?RegisteredCharityNumber=1076531" TargetMode="External"/><Relationship Id="rId7" Type="http://schemas.openxmlformats.org/officeDocument/2006/relationships/hyperlink" Target="http://wck2.companieshouse.gov.uk/companysearch?link=52" TargetMode="External"/><Relationship Id="rId71" Type="http://schemas.openxmlformats.org/officeDocument/2006/relationships/hyperlink" Target="http://wck2.companieshouse.gov.uk/companysearch?link=51" TargetMode="External"/><Relationship Id="rId92" Type="http://schemas.openxmlformats.org/officeDocument/2006/relationships/hyperlink" Target="http://apps.charitycommission.gov.uk/Showcharity/RegisterOfCharities/SearchResultHandler.aspx?RegisteredCharityNumber=1149085" TargetMode="External"/><Relationship Id="rId2" Type="http://schemas.openxmlformats.org/officeDocument/2006/relationships/hyperlink" Target="http://apps.charitycommission.gov.uk/Showcharity/RegisterOfCharities/SearchResultHandler.aspx?RegisteredCharityNumber=1060581" TargetMode="External"/><Relationship Id="rId29" Type="http://schemas.openxmlformats.org/officeDocument/2006/relationships/hyperlink" Target="http://wck2.companieshouse.gov.uk/companysearch?link=51" TargetMode="External"/><Relationship Id="rId24" Type="http://schemas.openxmlformats.org/officeDocument/2006/relationships/hyperlink" Target="http://wck2.companieshouse.gov.uk/companysearch?link=51" TargetMode="External"/><Relationship Id="rId40" Type="http://schemas.openxmlformats.org/officeDocument/2006/relationships/hyperlink" Target="http://apps.charitycommission.gov.uk/Showcharity/RegisterOfCharities/SearchResultHandler.aspx?RegisteredCharityNumber=1060863" TargetMode="External"/><Relationship Id="rId45" Type="http://schemas.openxmlformats.org/officeDocument/2006/relationships/hyperlink" Target="http://wck2.companieshouse.gov.uk/companysearch?link=51" TargetMode="External"/><Relationship Id="rId66" Type="http://schemas.openxmlformats.org/officeDocument/2006/relationships/hyperlink" Target="http://wck2.companieshouse.gov.uk/companysearch?link=51" TargetMode="External"/><Relationship Id="rId87" Type="http://schemas.openxmlformats.org/officeDocument/2006/relationships/hyperlink" Target="http://wck2.companieshouse.gov.uk/companysearch?link=51" TargetMode="External"/><Relationship Id="rId110" Type="http://schemas.openxmlformats.org/officeDocument/2006/relationships/hyperlink" Target="http://apps.charitycommission.gov.uk/Showcharity/RegisterOfCharities/SearchResultHandler.aspx?RegisteredCharityNumber=1083549" TargetMode="External"/><Relationship Id="rId115" Type="http://schemas.openxmlformats.org/officeDocument/2006/relationships/hyperlink" Target="http://wck2.companieshouse.gov.uk/companysearch?link=51" TargetMode="External"/><Relationship Id="rId131" Type="http://schemas.openxmlformats.org/officeDocument/2006/relationships/hyperlink" Target="http://apps.charitycommission.gov.uk/Showcharity/RegisterOfCharities/SearchResultHandler.aspx?RegisteredCharityNumber=1047736" TargetMode="External"/><Relationship Id="rId136" Type="http://schemas.openxmlformats.org/officeDocument/2006/relationships/hyperlink" Target="http://apps.charitycommission.gov.uk/Showcharity/RegisterOfCharities/SearchResultHandler.aspx?RegisteredCharityNumber=250840" TargetMode="External"/><Relationship Id="rId61" Type="http://schemas.openxmlformats.org/officeDocument/2006/relationships/hyperlink" Target="http://wck2.companieshouse.gov.uk/companysearch?link=51" TargetMode="External"/><Relationship Id="rId82" Type="http://schemas.openxmlformats.org/officeDocument/2006/relationships/hyperlink" Target="http://apps.charitycommission.gov.uk/Showcharity/RegisterOfCharities/SearchResultHandler.aspx?RegisteredCharityNumber=1054234" TargetMode="External"/><Relationship Id="rId152" Type="http://schemas.openxmlformats.org/officeDocument/2006/relationships/hyperlink" Target="http://apps.charitycommission.gov.uk/Showcharity/RegisterOfCharities/SearchResultHandler.aspx?RegisteredCharityNumber=1076531" TargetMode="External"/><Relationship Id="rId19" Type="http://schemas.openxmlformats.org/officeDocument/2006/relationships/hyperlink" Target="http://apps.charitycommission.gov.uk/Showcharity/RegisterOfCharities/SearchResultHandler.aspx?RegisteredCharityNumber=303208" TargetMode="External"/><Relationship Id="rId14" Type="http://schemas.openxmlformats.org/officeDocument/2006/relationships/hyperlink" Target="http://apps.charitycommission.gov.uk/Showcharity/RegisterOfCharities/SearchResultHandler.aspx?RegisteredCharityNumber=1052183" TargetMode="External"/><Relationship Id="rId30" Type="http://schemas.openxmlformats.org/officeDocument/2006/relationships/hyperlink" Target="http://apps.charitycommission.gov.uk/Showcharity/RegisterOfCharities/SearchResultHandler.aspx?RegisteredCharityNumber=1151377" TargetMode="External"/><Relationship Id="rId35" Type="http://schemas.openxmlformats.org/officeDocument/2006/relationships/hyperlink" Target="http://wck2.companieshouse.gov.uk/companysearch?link=51" TargetMode="External"/><Relationship Id="rId56" Type="http://schemas.openxmlformats.org/officeDocument/2006/relationships/hyperlink" Target="http://apps.charitycommission.gov.uk/Showcharity/RegisterOfCharities/SearchResultHandler.aspx?RegisteredCharityNumber=1143894" TargetMode="External"/><Relationship Id="rId77" Type="http://schemas.openxmlformats.org/officeDocument/2006/relationships/hyperlink" Target="http://wck2.companieshouse.gov.uk/companysearch?link=51" TargetMode="External"/><Relationship Id="rId100" Type="http://schemas.openxmlformats.org/officeDocument/2006/relationships/hyperlink" Target="http://apps.charitycommission.gov.uk/Showcharity/RegisterOfCharities/SearchResultHandler.aspx?RegisteredCharityNumber=1149085" TargetMode="External"/><Relationship Id="rId105" Type="http://schemas.openxmlformats.org/officeDocument/2006/relationships/hyperlink" Target="http://apps.charitycommission.gov.uk/Showcharity/RegisterOfCharities/SearchResultHandler.aspx?RegisteredCharityNumber=1061582" TargetMode="External"/><Relationship Id="rId126" Type="http://schemas.openxmlformats.org/officeDocument/2006/relationships/hyperlink" Target="http://wck2.companieshouse.gov.uk/companysearch?link=51" TargetMode="External"/><Relationship Id="rId147" Type="http://schemas.openxmlformats.org/officeDocument/2006/relationships/hyperlink" Target="http://wck2.companieshouse.gov.uk/companysearch?link=51" TargetMode="External"/><Relationship Id="rId8" Type="http://schemas.openxmlformats.org/officeDocument/2006/relationships/hyperlink" Target="http://apps.charitycommission.gov.uk/Showcharity/RegisterOfCharities/SearchResultHandler.aspx?RegisteredCharityNumber=1101625" TargetMode="External"/><Relationship Id="rId51" Type="http://schemas.openxmlformats.org/officeDocument/2006/relationships/hyperlink" Target="http://wck2.companieshouse.gov.uk/companysearch?link=51" TargetMode="External"/><Relationship Id="rId72" Type="http://schemas.openxmlformats.org/officeDocument/2006/relationships/hyperlink" Target="http://wck2.companieshouse.gov.uk/companysearch?link=51" TargetMode="External"/><Relationship Id="rId93" Type="http://schemas.openxmlformats.org/officeDocument/2006/relationships/hyperlink" Target="http://apps.charitycommission.gov.uk/Showcharity/RegisterOfCharities/SearchResultHandler.aspx?RegisteredCharityNumber=1149085" TargetMode="External"/><Relationship Id="rId98" Type="http://schemas.openxmlformats.org/officeDocument/2006/relationships/hyperlink" Target="http://apps.charitycommission.gov.uk/Showcharity/RegisterOfCharities/SearchResultHandler.aspx?RegisteredCharityNumber=1051260" TargetMode="External"/><Relationship Id="rId121" Type="http://schemas.openxmlformats.org/officeDocument/2006/relationships/hyperlink" Target="http://wck2.companieshouse.gov.uk/companysearch?link=51" TargetMode="External"/><Relationship Id="rId142" Type="http://schemas.openxmlformats.org/officeDocument/2006/relationships/hyperlink" Target="http://apps.charitycommission.gov.uk/Showcharity/RegisterOfCharities/SearchResultHandler.aspx?RegisteredCharityNumber=1097940" TargetMode="External"/><Relationship Id="rId3" Type="http://schemas.openxmlformats.org/officeDocument/2006/relationships/hyperlink" Target="http://wck2.companieshouse.gov.uk/companysearch?link=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8"/>
  <sheetViews>
    <sheetView tabSelected="1" view="pageLayout" zoomScaleNormal="100" workbookViewId="0">
      <selection activeCell="F369" sqref="F369"/>
    </sheetView>
  </sheetViews>
  <sheetFormatPr defaultRowHeight="12.75" x14ac:dyDescent="0.2"/>
  <cols>
    <col min="1" max="1" width="15" customWidth="1"/>
    <col min="2" max="2" width="11.5703125" customWidth="1"/>
    <col min="3" max="3" width="30.28515625" customWidth="1"/>
    <col min="4" max="4" width="12.85546875" style="97" customWidth="1"/>
    <col min="5" max="5" width="14.85546875" style="97" customWidth="1"/>
    <col min="6" max="6" width="13.140625" customWidth="1"/>
    <col min="7" max="7" width="12.42578125" style="90" customWidth="1"/>
    <col min="8" max="8" width="10.5703125" style="90" customWidth="1"/>
    <col min="9" max="9" width="9.7109375" style="71" customWidth="1"/>
  </cols>
  <sheetData>
    <row r="1" spans="1:9" ht="36" x14ac:dyDescent="0.2">
      <c r="A1" s="169" t="s">
        <v>172</v>
      </c>
      <c r="B1" s="170" t="s">
        <v>173</v>
      </c>
      <c r="C1" s="171" t="s">
        <v>174</v>
      </c>
      <c r="D1" s="172" t="s">
        <v>71</v>
      </c>
      <c r="E1" s="172" t="s">
        <v>72</v>
      </c>
      <c r="F1" s="171" t="s">
        <v>291</v>
      </c>
      <c r="G1" s="89" t="s">
        <v>252</v>
      </c>
      <c r="H1" s="89" t="s">
        <v>253</v>
      </c>
      <c r="I1" s="55" t="s">
        <v>236</v>
      </c>
    </row>
    <row r="2" spans="1:9" ht="25.5" customHeight="1" x14ac:dyDescent="0.2">
      <c r="A2" s="16" t="s">
        <v>114</v>
      </c>
      <c r="B2" s="19" t="s">
        <v>175</v>
      </c>
      <c r="C2" s="21" t="s">
        <v>83</v>
      </c>
      <c r="D2" s="105">
        <v>1081537</v>
      </c>
      <c r="E2" s="105"/>
      <c r="F2" s="21"/>
      <c r="G2" s="72">
        <v>32073</v>
      </c>
      <c r="H2" s="73"/>
      <c r="I2" s="56"/>
    </row>
    <row r="3" spans="1:9" ht="27" customHeight="1" x14ac:dyDescent="0.2">
      <c r="A3" s="16" t="s">
        <v>114</v>
      </c>
      <c r="B3" s="19" t="s">
        <v>175</v>
      </c>
      <c r="C3" s="21" t="s">
        <v>84</v>
      </c>
      <c r="D3" s="105">
        <v>1112662</v>
      </c>
      <c r="E3" s="105">
        <v>1343924</v>
      </c>
      <c r="F3" s="21"/>
      <c r="G3" s="72">
        <v>27485</v>
      </c>
      <c r="H3" s="73"/>
      <c r="I3" s="56"/>
    </row>
    <row r="4" spans="1:9" ht="33.75" x14ac:dyDescent="0.2">
      <c r="A4" s="16" t="s">
        <v>114</v>
      </c>
      <c r="B4" s="19" t="s">
        <v>175</v>
      </c>
      <c r="C4" s="21" t="s">
        <v>104</v>
      </c>
      <c r="D4" s="105">
        <v>1116600</v>
      </c>
      <c r="E4" s="105"/>
      <c r="F4" s="21"/>
      <c r="G4" s="72">
        <v>18000</v>
      </c>
      <c r="H4" s="73"/>
      <c r="I4" s="56"/>
    </row>
    <row r="5" spans="1:9" ht="22.5" customHeight="1" x14ac:dyDescent="0.2">
      <c r="A5" s="16" t="s">
        <v>114</v>
      </c>
      <c r="B5" s="19" t="s">
        <v>175</v>
      </c>
      <c r="C5" s="21" t="s">
        <v>177</v>
      </c>
      <c r="D5" s="105">
        <v>303199</v>
      </c>
      <c r="E5" s="105">
        <v>420386</v>
      </c>
      <c r="F5" s="21"/>
      <c r="G5" s="72">
        <v>17378</v>
      </c>
      <c r="H5" s="74"/>
      <c r="I5" s="57"/>
    </row>
    <row r="6" spans="1:9" ht="33" customHeight="1" x14ac:dyDescent="0.2">
      <c r="A6" s="16" t="s">
        <v>114</v>
      </c>
      <c r="B6" s="19" t="s">
        <v>175</v>
      </c>
      <c r="C6" s="21" t="s">
        <v>74</v>
      </c>
      <c r="D6" s="105">
        <v>1045008</v>
      </c>
      <c r="E6" s="105">
        <v>3024306</v>
      </c>
      <c r="F6" s="21"/>
      <c r="G6" s="72">
        <v>92999</v>
      </c>
      <c r="H6" s="73"/>
      <c r="I6" s="56"/>
    </row>
    <row r="7" spans="1:9" ht="33.75" x14ac:dyDescent="0.2">
      <c r="A7" s="16" t="s">
        <v>114</v>
      </c>
      <c r="B7" s="19" t="s">
        <v>175</v>
      </c>
      <c r="C7" s="21" t="s">
        <v>120</v>
      </c>
      <c r="D7" s="105">
        <v>210558</v>
      </c>
      <c r="E7" s="105">
        <v>31105</v>
      </c>
      <c r="F7" s="21"/>
      <c r="G7" s="75">
        <v>27874</v>
      </c>
      <c r="H7" s="74"/>
      <c r="I7" s="57"/>
    </row>
    <row r="8" spans="1:9" ht="33.75" x14ac:dyDescent="0.2">
      <c r="A8" s="16" t="s">
        <v>114</v>
      </c>
      <c r="B8" s="19" t="s">
        <v>175</v>
      </c>
      <c r="C8" s="21" t="s">
        <v>178</v>
      </c>
      <c r="D8" s="111">
        <v>265103</v>
      </c>
      <c r="E8" s="105">
        <v>1920745</v>
      </c>
      <c r="F8" s="21"/>
      <c r="G8" s="72">
        <v>17378</v>
      </c>
      <c r="H8" s="74"/>
      <c r="I8" s="57"/>
    </row>
    <row r="9" spans="1:9" ht="33.75" x14ac:dyDescent="0.2">
      <c r="A9" s="16" t="s">
        <v>114</v>
      </c>
      <c r="B9" s="19" t="s">
        <v>175</v>
      </c>
      <c r="C9" s="21" t="s">
        <v>116</v>
      </c>
      <c r="D9" s="105"/>
      <c r="E9" s="105">
        <v>5090324</v>
      </c>
      <c r="F9" s="21" t="s">
        <v>163</v>
      </c>
      <c r="G9" s="72"/>
      <c r="H9" s="72">
        <v>361507</v>
      </c>
      <c r="I9" s="58"/>
    </row>
    <row r="10" spans="1:9" ht="26.25" customHeight="1" x14ac:dyDescent="0.2">
      <c r="A10" s="16" t="s">
        <v>114</v>
      </c>
      <c r="B10" s="19" t="s">
        <v>175</v>
      </c>
      <c r="C10" s="21" t="s">
        <v>97</v>
      </c>
      <c r="D10" s="105">
        <v>1064231</v>
      </c>
      <c r="E10" s="105">
        <v>3244552</v>
      </c>
      <c r="F10" s="21"/>
      <c r="G10" s="72">
        <v>15000</v>
      </c>
      <c r="H10" s="74"/>
      <c r="I10" s="57"/>
    </row>
    <row r="11" spans="1:9" ht="33.75" x14ac:dyDescent="0.2">
      <c r="A11" s="16" t="s">
        <v>114</v>
      </c>
      <c r="B11" s="19" t="s">
        <v>175</v>
      </c>
      <c r="C11" s="21" t="s">
        <v>105</v>
      </c>
      <c r="D11" s="105">
        <v>1107343</v>
      </c>
      <c r="E11" s="105">
        <v>5090173</v>
      </c>
      <c r="F11" s="21"/>
      <c r="G11" s="72">
        <v>11324</v>
      </c>
      <c r="H11" s="74"/>
      <c r="I11" s="57"/>
    </row>
    <row r="12" spans="1:9" ht="33.75" x14ac:dyDescent="0.2">
      <c r="A12" s="16" t="s">
        <v>114</v>
      </c>
      <c r="B12" s="19" t="s">
        <v>175</v>
      </c>
      <c r="C12" s="21" t="s">
        <v>89</v>
      </c>
      <c r="D12" s="105">
        <v>1113395</v>
      </c>
      <c r="E12" s="105"/>
      <c r="F12" s="21"/>
      <c r="G12" s="72">
        <v>8700</v>
      </c>
      <c r="H12" s="73"/>
      <c r="I12" s="56"/>
    </row>
    <row r="13" spans="1:9" ht="33.75" x14ac:dyDescent="0.2">
      <c r="A13" s="16" t="s">
        <v>114</v>
      </c>
      <c r="B13" s="19" t="s">
        <v>175</v>
      </c>
      <c r="C13" s="21" t="s">
        <v>99</v>
      </c>
      <c r="D13" s="105">
        <v>1027205</v>
      </c>
      <c r="E13" s="105"/>
      <c r="F13" s="21"/>
      <c r="G13" s="72">
        <v>20000</v>
      </c>
      <c r="H13" s="73"/>
      <c r="I13" s="56"/>
    </row>
    <row r="14" spans="1:9" ht="36.75" customHeight="1" x14ac:dyDescent="0.2">
      <c r="A14" s="16" t="s">
        <v>114</v>
      </c>
      <c r="B14" s="19" t="s">
        <v>175</v>
      </c>
      <c r="C14" s="21" t="s">
        <v>113</v>
      </c>
      <c r="D14" s="105">
        <v>1064231</v>
      </c>
      <c r="E14" s="105">
        <v>3244552</v>
      </c>
      <c r="F14" s="21"/>
      <c r="G14" s="72">
        <v>17000</v>
      </c>
      <c r="H14" s="74"/>
      <c r="I14" s="57"/>
    </row>
    <row r="15" spans="1:9" ht="33.75" x14ac:dyDescent="0.2">
      <c r="A15" s="16" t="s">
        <v>114</v>
      </c>
      <c r="B15" s="19" t="s">
        <v>175</v>
      </c>
      <c r="C15" s="21" t="s">
        <v>75</v>
      </c>
      <c r="D15" s="106">
        <v>1114755</v>
      </c>
      <c r="E15" s="106">
        <v>4018585</v>
      </c>
      <c r="F15" s="21"/>
      <c r="G15" s="72">
        <v>47232</v>
      </c>
      <c r="H15" s="73"/>
      <c r="I15" s="56"/>
    </row>
    <row r="16" spans="1:9" ht="33.75" x14ac:dyDescent="0.2">
      <c r="A16" s="16" t="s">
        <v>114</v>
      </c>
      <c r="B16" s="19" t="s">
        <v>175</v>
      </c>
      <c r="C16" s="21" t="s">
        <v>187</v>
      </c>
      <c r="D16" s="105">
        <v>1142005</v>
      </c>
      <c r="E16" s="105">
        <v>7338082</v>
      </c>
      <c r="F16" s="21"/>
      <c r="G16" s="72">
        <v>20421</v>
      </c>
      <c r="H16" s="72"/>
      <c r="I16" s="58"/>
    </row>
    <row r="17" spans="1:9" ht="33.75" x14ac:dyDescent="0.2">
      <c r="A17" s="16" t="s">
        <v>114</v>
      </c>
      <c r="B17" s="19" t="s">
        <v>175</v>
      </c>
      <c r="C17" s="21" t="s">
        <v>119</v>
      </c>
      <c r="D17" s="106">
        <v>1132577</v>
      </c>
      <c r="E17" s="106">
        <v>6707365</v>
      </c>
      <c r="F17" s="21"/>
      <c r="G17" s="72">
        <v>18000</v>
      </c>
      <c r="H17" s="74"/>
      <c r="I17" s="57"/>
    </row>
    <row r="18" spans="1:9" ht="33.75" x14ac:dyDescent="0.2">
      <c r="A18" s="16" t="s">
        <v>114</v>
      </c>
      <c r="B18" s="19" t="s">
        <v>175</v>
      </c>
      <c r="C18" s="21" t="s">
        <v>179</v>
      </c>
      <c r="D18" s="106">
        <v>801819</v>
      </c>
      <c r="E18" s="106">
        <v>2394165</v>
      </c>
      <c r="F18" s="21" t="s">
        <v>180</v>
      </c>
      <c r="G18" s="72">
        <v>32145</v>
      </c>
      <c r="H18" s="74"/>
      <c r="I18" s="57"/>
    </row>
    <row r="19" spans="1:9" ht="33.75" x14ac:dyDescent="0.2">
      <c r="A19" s="16" t="s">
        <v>114</v>
      </c>
      <c r="B19" s="19" t="s">
        <v>175</v>
      </c>
      <c r="C19" s="21" t="s">
        <v>179</v>
      </c>
      <c r="D19" s="106">
        <v>801819</v>
      </c>
      <c r="E19" s="106">
        <v>2394165</v>
      </c>
      <c r="F19" s="21" t="s">
        <v>181</v>
      </c>
      <c r="G19" s="72">
        <v>34315</v>
      </c>
      <c r="H19" s="72"/>
      <c r="I19" s="58"/>
    </row>
    <row r="20" spans="1:9" ht="33.75" x14ac:dyDescent="0.2">
      <c r="A20" s="16" t="s">
        <v>114</v>
      </c>
      <c r="B20" s="19" t="s">
        <v>175</v>
      </c>
      <c r="C20" s="21" t="s">
        <v>80</v>
      </c>
      <c r="D20" s="106">
        <v>1087384</v>
      </c>
      <c r="E20" s="106">
        <v>4076179</v>
      </c>
      <c r="F20" s="21"/>
      <c r="G20" s="72">
        <v>41051</v>
      </c>
      <c r="H20" s="72"/>
      <c r="I20" s="58"/>
    </row>
    <row r="21" spans="1:9" ht="33.75" x14ac:dyDescent="0.2">
      <c r="A21" s="16" t="s">
        <v>114</v>
      </c>
      <c r="B21" s="19" t="s">
        <v>175</v>
      </c>
      <c r="C21" s="21" t="s">
        <v>85</v>
      </c>
      <c r="D21" s="105">
        <v>1045344</v>
      </c>
      <c r="E21" s="105"/>
      <c r="F21" s="21"/>
      <c r="G21" s="72">
        <v>27281</v>
      </c>
      <c r="H21" s="73"/>
      <c r="I21" s="56"/>
    </row>
    <row r="22" spans="1:9" ht="33.75" x14ac:dyDescent="0.2">
      <c r="A22" s="16" t="s">
        <v>114</v>
      </c>
      <c r="B22" s="19" t="s">
        <v>175</v>
      </c>
      <c r="C22" s="21" t="s">
        <v>92</v>
      </c>
      <c r="D22" s="105">
        <v>1070263</v>
      </c>
      <c r="E22" s="105">
        <v>3507093</v>
      </c>
      <c r="F22" s="21" t="s">
        <v>182</v>
      </c>
      <c r="G22" s="72">
        <v>28000</v>
      </c>
      <c r="H22" s="73"/>
      <c r="I22" s="56"/>
    </row>
    <row r="23" spans="1:9" ht="33.75" x14ac:dyDescent="0.2">
      <c r="A23" s="16" t="s">
        <v>114</v>
      </c>
      <c r="B23" s="19" t="s">
        <v>175</v>
      </c>
      <c r="C23" s="21" t="s">
        <v>386</v>
      </c>
      <c r="D23" s="105">
        <v>1042900</v>
      </c>
      <c r="E23" s="105"/>
      <c r="F23" s="21"/>
      <c r="G23" s="72">
        <v>9300</v>
      </c>
      <c r="H23" s="72"/>
      <c r="I23" s="58"/>
    </row>
    <row r="24" spans="1:9" ht="33.75" x14ac:dyDescent="0.2">
      <c r="A24" s="16" t="s">
        <v>114</v>
      </c>
      <c r="B24" s="19" t="s">
        <v>175</v>
      </c>
      <c r="C24" s="21" t="s">
        <v>86</v>
      </c>
      <c r="D24" s="105">
        <v>1143912</v>
      </c>
      <c r="E24" s="105">
        <v>7519992</v>
      </c>
      <c r="F24" s="21"/>
      <c r="G24" s="72">
        <v>53319</v>
      </c>
      <c r="H24" s="74"/>
      <c r="I24" s="57"/>
    </row>
    <row r="25" spans="1:9" ht="27" customHeight="1" x14ac:dyDescent="0.2">
      <c r="A25" s="16" t="s">
        <v>114</v>
      </c>
      <c r="B25" s="19" t="s">
        <v>175</v>
      </c>
      <c r="C25" s="21" t="s">
        <v>76</v>
      </c>
      <c r="D25" s="41">
        <v>1144149</v>
      </c>
      <c r="E25" s="105"/>
      <c r="F25" s="21" t="s">
        <v>294</v>
      </c>
      <c r="G25" s="173">
        <v>15911.5</v>
      </c>
      <c r="H25" s="74"/>
      <c r="I25" s="57"/>
    </row>
    <row r="26" spans="1:9" ht="33.75" x14ac:dyDescent="0.2">
      <c r="A26" s="16" t="s">
        <v>114</v>
      </c>
      <c r="B26" s="19" t="s">
        <v>175</v>
      </c>
      <c r="C26" s="21" t="s">
        <v>77</v>
      </c>
      <c r="D26" s="106">
        <v>299416</v>
      </c>
      <c r="E26" s="106">
        <v>2161913</v>
      </c>
      <c r="F26" s="21"/>
      <c r="G26" s="72">
        <v>128888</v>
      </c>
      <c r="H26" s="73"/>
      <c r="I26" s="56"/>
    </row>
    <row r="27" spans="1:9" ht="33.75" x14ac:dyDescent="0.2">
      <c r="A27" s="16" t="s">
        <v>114</v>
      </c>
      <c r="B27" s="19" t="s">
        <v>175</v>
      </c>
      <c r="C27" s="21" t="s">
        <v>88</v>
      </c>
      <c r="D27" s="106">
        <v>1132229</v>
      </c>
      <c r="E27" s="106">
        <v>4971853</v>
      </c>
      <c r="F27" s="21"/>
      <c r="G27" s="72">
        <v>37000</v>
      </c>
      <c r="H27" s="72"/>
      <c r="I27" s="58"/>
    </row>
    <row r="28" spans="1:9" ht="33.75" x14ac:dyDescent="0.2">
      <c r="A28" s="16" t="s">
        <v>114</v>
      </c>
      <c r="B28" s="19" t="s">
        <v>175</v>
      </c>
      <c r="C28" s="21" t="s">
        <v>78</v>
      </c>
      <c r="D28" s="105">
        <v>1116472</v>
      </c>
      <c r="E28" s="105">
        <v>539462</v>
      </c>
      <c r="F28" s="21"/>
      <c r="G28" s="72">
        <v>30000</v>
      </c>
      <c r="H28" s="74"/>
      <c r="I28" s="57"/>
    </row>
    <row r="29" spans="1:9" ht="33.75" x14ac:dyDescent="0.2">
      <c r="A29" s="16" t="s">
        <v>114</v>
      </c>
      <c r="B29" s="19" t="s">
        <v>175</v>
      </c>
      <c r="C29" s="21" t="s">
        <v>254</v>
      </c>
      <c r="D29" s="105"/>
      <c r="E29" s="105"/>
      <c r="F29" s="21"/>
      <c r="G29" s="72">
        <v>23000</v>
      </c>
      <c r="H29" s="74"/>
      <c r="I29" s="57"/>
    </row>
    <row r="30" spans="1:9" ht="33.75" x14ac:dyDescent="0.2">
      <c r="A30" s="16" t="s">
        <v>114</v>
      </c>
      <c r="B30" s="19" t="s">
        <v>175</v>
      </c>
      <c r="C30" s="21" t="s">
        <v>115</v>
      </c>
      <c r="D30" s="105">
        <v>1084999</v>
      </c>
      <c r="E30" s="105"/>
      <c r="F30" s="21"/>
      <c r="G30" s="72">
        <v>61500</v>
      </c>
      <c r="H30" s="74"/>
      <c r="I30" s="57"/>
    </row>
    <row r="31" spans="1:9" ht="33.75" x14ac:dyDescent="0.2">
      <c r="A31" s="16" t="s">
        <v>114</v>
      </c>
      <c r="B31" s="19" t="s">
        <v>175</v>
      </c>
      <c r="C31" s="21" t="s">
        <v>87</v>
      </c>
      <c r="D31" s="98">
        <v>1083037</v>
      </c>
      <c r="E31" s="98">
        <v>3950632</v>
      </c>
      <c r="F31" s="21"/>
      <c r="G31" s="72">
        <v>39539</v>
      </c>
      <c r="H31" s="72"/>
      <c r="I31" s="58"/>
    </row>
    <row r="32" spans="1:9" ht="33.75" x14ac:dyDescent="0.2">
      <c r="A32" s="16" t="s">
        <v>114</v>
      </c>
      <c r="B32" s="19" t="s">
        <v>175</v>
      </c>
      <c r="C32" s="21" t="s">
        <v>188</v>
      </c>
      <c r="D32" s="98">
        <v>1084545</v>
      </c>
      <c r="E32" s="105">
        <v>4009766</v>
      </c>
      <c r="F32" s="21" t="s">
        <v>183</v>
      </c>
      <c r="G32" s="72">
        <v>17378</v>
      </c>
      <c r="H32" s="74"/>
      <c r="I32" s="57"/>
    </row>
    <row r="33" spans="1:10" ht="33.75" x14ac:dyDescent="0.2">
      <c r="A33" s="16" t="s">
        <v>114</v>
      </c>
      <c r="B33" s="19" t="s">
        <v>175</v>
      </c>
      <c r="C33" s="21" t="s">
        <v>188</v>
      </c>
      <c r="D33" s="98">
        <v>1084545</v>
      </c>
      <c r="E33" s="105">
        <v>4009766</v>
      </c>
      <c r="F33" s="21" t="s">
        <v>184</v>
      </c>
      <c r="G33" s="72">
        <v>5339</v>
      </c>
      <c r="H33" s="72"/>
      <c r="I33" s="58"/>
    </row>
    <row r="34" spans="1:10" ht="33.75" x14ac:dyDescent="0.2">
      <c r="A34" s="16" t="s">
        <v>114</v>
      </c>
      <c r="B34" s="19" t="s">
        <v>175</v>
      </c>
      <c r="C34" s="21" t="s">
        <v>176</v>
      </c>
      <c r="D34" s="105">
        <v>1116030</v>
      </c>
      <c r="E34" s="105">
        <v>5074544</v>
      </c>
      <c r="F34" s="21"/>
      <c r="G34" s="72">
        <v>15000</v>
      </c>
      <c r="H34" s="74"/>
      <c r="I34" s="57"/>
    </row>
    <row r="35" spans="1:10" ht="33.75" x14ac:dyDescent="0.2">
      <c r="A35" s="16" t="s">
        <v>114</v>
      </c>
      <c r="B35" s="19" t="s">
        <v>175</v>
      </c>
      <c r="C35" s="21" t="s">
        <v>121</v>
      </c>
      <c r="D35" s="110">
        <v>1060581</v>
      </c>
      <c r="E35" s="110">
        <v>3218745</v>
      </c>
      <c r="F35" s="21"/>
      <c r="G35" s="72">
        <v>51839</v>
      </c>
      <c r="H35" s="74"/>
      <c r="I35" s="57"/>
    </row>
    <row r="36" spans="1:10" ht="33.75" x14ac:dyDescent="0.2">
      <c r="A36" s="16" t="s">
        <v>114</v>
      </c>
      <c r="B36" s="19" t="s">
        <v>175</v>
      </c>
      <c r="C36" s="21" t="s">
        <v>79</v>
      </c>
      <c r="D36" s="105">
        <v>1051315</v>
      </c>
      <c r="E36" s="105">
        <v>3129826</v>
      </c>
      <c r="F36" s="21"/>
      <c r="G36" s="72">
        <v>35000</v>
      </c>
      <c r="H36" s="73"/>
      <c r="I36" s="56"/>
    </row>
    <row r="37" spans="1:10" ht="33.75" x14ac:dyDescent="0.2">
      <c r="A37" s="16" t="s">
        <v>114</v>
      </c>
      <c r="B37" s="19" t="s">
        <v>175</v>
      </c>
      <c r="C37" s="21" t="s">
        <v>106</v>
      </c>
      <c r="D37" s="105">
        <v>1102451</v>
      </c>
      <c r="E37" s="105">
        <v>3443520</v>
      </c>
      <c r="F37" s="21"/>
      <c r="G37" s="72">
        <v>18000</v>
      </c>
      <c r="H37" s="73"/>
      <c r="I37" s="56"/>
    </row>
    <row r="38" spans="1:10" x14ac:dyDescent="0.2">
      <c r="A38" s="4"/>
      <c r="B38" s="10"/>
      <c r="C38" s="3" t="s">
        <v>90</v>
      </c>
      <c r="D38" s="113"/>
      <c r="E38" s="113"/>
      <c r="F38" s="3"/>
      <c r="G38" s="76">
        <f>SUM(G2:G37)</f>
        <v>1094669.5</v>
      </c>
      <c r="H38" s="76">
        <f>SUM(H9:H37)</f>
        <v>361507</v>
      </c>
      <c r="I38" s="59"/>
    </row>
    <row r="39" spans="1:10" ht="33.75" x14ac:dyDescent="0.2">
      <c r="A39" s="16" t="s">
        <v>114</v>
      </c>
      <c r="B39" s="19" t="s">
        <v>186</v>
      </c>
      <c r="C39" s="21" t="s">
        <v>185</v>
      </c>
      <c r="D39" s="108">
        <v>1105835</v>
      </c>
      <c r="E39" s="108">
        <v>5090324</v>
      </c>
      <c r="F39" s="21" t="s">
        <v>186</v>
      </c>
      <c r="G39" s="72"/>
      <c r="H39" s="72">
        <v>120000</v>
      </c>
      <c r="I39" s="60">
        <v>42459</v>
      </c>
    </row>
    <row r="40" spans="1:10" ht="48" x14ac:dyDescent="0.2">
      <c r="A40" s="16" t="s">
        <v>114</v>
      </c>
      <c r="B40" s="19" t="s">
        <v>377</v>
      </c>
      <c r="C40" s="21" t="s">
        <v>116</v>
      </c>
      <c r="D40" s="108">
        <v>1105835</v>
      </c>
      <c r="E40" s="108">
        <v>5090324</v>
      </c>
      <c r="F40" s="21" t="s">
        <v>284</v>
      </c>
      <c r="G40" s="72"/>
      <c r="H40" s="72">
        <v>39450</v>
      </c>
      <c r="I40" s="58">
        <v>42094</v>
      </c>
    </row>
    <row r="41" spans="1:10" ht="33.75" x14ac:dyDescent="0.2">
      <c r="A41" s="16" t="s">
        <v>114</v>
      </c>
      <c r="B41" s="19" t="s">
        <v>378</v>
      </c>
      <c r="C41" s="21" t="s">
        <v>161</v>
      </c>
      <c r="D41" s="105"/>
      <c r="E41" s="105"/>
      <c r="F41" s="21"/>
      <c r="G41" s="72"/>
      <c r="H41" s="72">
        <v>58498</v>
      </c>
      <c r="I41" s="58">
        <v>42582</v>
      </c>
    </row>
    <row r="42" spans="1:10" x14ac:dyDescent="0.2">
      <c r="A42" s="4"/>
      <c r="B42" s="10"/>
      <c r="C42" s="3" t="s">
        <v>90</v>
      </c>
      <c r="D42" s="113"/>
      <c r="E42" s="113"/>
      <c r="F42" s="3"/>
      <c r="G42" s="76"/>
      <c r="H42" s="76">
        <f>SUM(H39:H41)</f>
        <v>217948</v>
      </c>
      <c r="I42" s="59"/>
    </row>
    <row r="43" spans="1:10" ht="33.75" x14ac:dyDescent="0.2">
      <c r="A43" s="16" t="s">
        <v>114</v>
      </c>
      <c r="B43" s="174" t="s">
        <v>255</v>
      </c>
      <c r="C43" s="37" t="s">
        <v>189</v>
      </c>
      <c r="D43" s="105">
        <v>1061055</v>
      </c>
      <c r="E43" s="105">
        <v>3316471</v>
      </c>
      <c r="F43" s="37" t="s">
        <v>190</v>
      </c>
      <c r="G43" s="73"/>
      <c r="H43" s="91">
        <v>330999.59999999998</v>
      </c>
      <c r="I43" s="56">
        <v>42582</v>
      </c>
      <c r="J43" s="90"/>
    </row>
    <row r="44" spans="1:10" ht="33.75" x14ac:dyDescent="0.2">
      <c r="A44" s="16" t="s">
        <v>114</v>
      </c>
      <c r="B44" s="174" t="s">
        <v>255</v>
      </c>
      <c r="C44" s="37" t="s">
        <v>189</v>
      </c>
      <c r="D44" s="105">
        <v>1061055</v>
      </c>
      <c r="E44" s="105">
        <v>3316471</v>
      </c>
      <c r="F44" s="37" t="s">
        <v>256</v>
      </c>
      <c r="G44" s="73"/>
      <c r="H44" s="73">
        <v>37946.5</v>
      </c>
      <c r="I44" s="56">
        <v>42582</v>
      </c>
      <c r="J44" s="73"/>
    </row>
    <row r="45" spans="1:10" ht="33.75" x14ac:dyDescent="0.2">
      <c r="A45" s="16" t="s">
        <v>114</v>
      </c>
      <c r="B45" s="174" t="s">
        <v>255</v>
      </c>
      <c r="C45" s="37" t="s">
        <v>189</v>
      </c>
      <c r="D45" s="105">
        <v>1061055</v>
      </c>
      <c r="E45" s="105">
        <v>3316471</v>
      </c>
      <c r="F45" s="37" t="s">
        <v>191</v>
      </c>
      <c r="G45" s="73"/>
      <c r="H45" s="91">
        <v>76000</v>
      </c>
      <c r="I45" s="56">
        <v>42582</v>
      </c>
    </row>
    <row r="46" spans="1:10" ht="36" x14ac:dyDescent="0.2">
      <c r="A46" s="16" t="s">
        <v>114</v>
      </c>
      <c r="B46" s="174" t="s">
        <v>255</v>
      </c>
      <c r="C46" s="37" t="s">
        <v>189</v>
      </c>
      <c r="D46" s="105">
        <v>1061055</v>
      </c>
      <c r="E46" s="105">
        <v>3316471</v>
      </c>
      <c r="F46" s="37" t="s">
        <v>257</v>
      </c>
      <c r="G46" s="73"/>
      <c r="H46" s="73">
        <v>8456.1</v>
      </c>
      <c r="I46" s="56">
        <v>42582</v>
      </c>
    </row>
    <row r="47" spans="1:10" ht="33.75" x14ac:dyDescent="0.2">
      <c r="A47" s="16" t="s">
        <v>114</v>
      </c>
      <c r="B47" s="174" t="s">
        <v>255</v>
      </c>
      <c r="C47" s="37" t="s">
        <v>92</v>
      </c>
      <c r="D47" s="105">
        <v>1070263</v>
      </c>
      <c r="E47" s="105">
        <v>3507093</v>
      </c>
      <c r="F47" s="37"/>
      <c r="G47" s="73"/>
      <c r="H47" s="91">
        <v>407000</v>
      </c>
      <c r="I47" s="56">
        <v>42582</v>
      </c>
    </row>
    <row r="48" spans="1:10" ht="33.75" x14ac:dyDescent="0.2">
      <c r="A48" s="16" t="s">
        <v>114</v>
      </c>
      <c r="B48" s="174" t="s">
        <v>255</v>
      </c>
      <c r="C48" s="37" t="s">
        <v>82</v>
      </c>
      <c r="D48" s="105">
        <v>277927</v>
      </c>
      <c r="E48" s="105">
        <v>1418763</v>
      </c>
      <c r="F48" s="37"/>
      <c r="G48" s="73"/>
      <c r="H48" s="91">
        <v>390000</v>
      </c>
      <c r="I48" s="56">
        <v>42582</v>
      </c>
    </row>
    <row r="49" spans="1:9" ht="33.75" x14ac:dyDescent="0.2">
      <c r="A49" s="16" t="s">
        <v>114</v>
      </c>
      <c r="B49" s="174" t="s">
        <v>255</v>
      </c>
      <c r="C49" s="37" t="s">
        <v>82</v>
      </c>
      <c r="D49" s="105">
        <v>277927</v>
      </c>
      <c r="E49" s="105">
        <v>1418763</v>
      </c>
      <c r="F49" s="37" t="s">
        <v>258</v>
      </c>
      <c r="G49" s="73"/>
      <c r="H49" s="73">
        <v>44734.2</v>
      </c>
      <c r="I49" s="56">
        <v>42582</v>
      </c>
    </row>
    <row r="50" spans="1:9" x14ac:dyDescent="0.2">
      <c r="A50" s="13"/>
      <c r="B50" s="13"/>
      <c r="C50" s="147" t="s">
        <v>90</v>
      </c>
      <c r="D50" s="113"/>
      <c r="E50" s="113"/>
      <c r="F50" s="13"/>
      <c r="G50" s="88"/>
      <c r="H50" s="84">
        <f>SUM(H43:H49)</f>
        <v>1295136.3999999999</v>
      </c>
      <c r="I50" s="65"/>
    </row>
    <row r="51" spans="1:9" s="119" customFormat="1" ht="33.75" x14ac:dyDescent="0.2">
      <c r="A51" s="16" t="s">
        <v>114</v>
      </c>
      <c r="B51" s="8" t="s">
        <v>416</v>
      </c>
      <c r="C51" s="48" t="s">
        <v>425</v>
      </c>
      <c r="D51" s="118"/>
      <c r="E51" s="118"/>
      <c r="F51" s="18"/>
      <c r="G51" s="78">
        <v>10881</v>
      </c>
      <c r="H51" s="83"/>
      <c r="I51" s="61"/>
    </row>
    <row r="52" spans="1:9" s="119" customFormat="1" ht="33.75" x14ac:dyDescent="0.2">
      <c r="A52" s="16" t="s">
        <v>114</v>
      </c>
      <c r="B52" s="8" t="s">
        <v>416</v>
      </c>
      <c r="C52" s="48" t="s">
        <v>421</v>
      </c>
      <c r="D52" s="118"/>
      <c r="E52" s="118"/>
      <c r="F52" s="18"/>
      <c r="G52" s="78">
        <v>12000</v>
      </c>
      <c r="H52" s="83"/>
      <c r="I52" s="61"/>
    </row>
    <row r="53" spans="1:9" s="119" customFormat="1" ht="33.75" x14ac:dyDescent="0.2">
      <c r="A53" s="16" t="s">
        <v>114</v>
      </c>
      <c r="B53" s="8" t="s">
        <v>416</v>
      </c>
      <c r="C53" s="48" t="s">
        <v>25</v>
      </c>
      <c r="D53" s="118"/>
      <c r="E53" s="118"/>
      <c r="F53" s="18"/>
      <c r="G53" s="78">
        <v>11700</v>
      </c>
      <c r="H53" s="83"/>
      <c r="I53" s="61"/>
    </row>
    <row r="54" spans="1:9" s="119" customFormat="1" ht="33.75" x14ac:dyDescent="0.2">
      <c r="A54" s="16" t="s">
        <v>114</v>
      </c>
      <c r="B54" s="8" t="s">
        <v>416</v>
      </c>
      <c r="C54" s="48" t="s">
        <v>26</v>
      </c>
      <c r="D54" s="118"/>
      <c r="E54" s="118"/>
      <c r="F54" s="18"/>
      <c r="G54" s="78">
        <v>11700</v>
      </c>
      <c r="H54" s="83"/>
      <c r="I54" s="61"/>
    </row>
    <row r="55" spans="1:9" s="119" customFormat="1" ht="33.75" x14ac:dyDescent="0.2">
      <c r="A55" s="16" t="s">
        <v>114</v>
      </c>
      <c r="B55" s="8" t="s">
        <v>416</v>
      </c>
      <c r="C55" s="48" t="s">
        <v>424</v>
      </c>
      <c r="D55" s="118"/>
      <c r="E55" s="118"/>
      <c r="F55" s="18"/>
      <c r="G55" s="78">
        <v>11973</v>
      </c>
      <c r="H55" s="83"/>
      <c r="I55" s="61"/>
    </row>
    <row r="56" spans="1:9" s="119" customFormat="1" ht="33.75" x14ac:dyDescent="0.2">
      <c r="A56" s="16" t="s">
        <v>114</v>
      </c>
      <c r="B56" s="8" t="s">
        <v>416</v>
      </c>
      <c r="C56" s="48" t="s">
        <v>420</v>
      </c>
      <c r="D56" s="118"/>
      <c r="E56" s="118"/>
      <c r="F56" s="18"/>
      <c r="G56" s="78">
        <v>11316</v>
      </c>
      <c r="H56" s="83"/>
      <c r="I56" s="61"/>
    </row>
    <row r="57" spans="1:9" s="119" customFormat="1" ht="33.75" x14ac:dyDescent="0.2">
      <c r="A57" s="16" t="s">
        <v>114</v>
      </c>
      <c r="B57" s="8" t="s">
        <v>416</v>
      </c>
      <c r="C57" s="48" t="s">
        <v>419</v>
      </c>
      <c r="D57" s="118"/>
      <c r="E57" s="118"/>
      <c r="F57" s="18"/>
      <c r="G57" s="78">
        <v>10000</v>
      </c>
      <c r="H57" s="83"/>
      <c r="I57" s="61"/>
    </row>
    <row r="58" spans="1:9" s="119" customFormat="1" ht="46.5" customHeight="1" x14ac:dyDescent="0.2">
      <c r="A58" s="16" t="s">
        <v>114</v>
      </c>
      <c r="B58" s="8" t="s">
        <v>416</v>
      </c>
      <c r="C58" s="48" t="s">
        <v>27</v>
      </c>
      <c r="D58" s="118"/>
      <c r="E58" s="118"/>
      <c r="F58" s="45" t="s">
        <v>28</v>
      </c>
      <c r="G58" s="78">
        <v>11976</v>
      </c>
      <c r="H58" s="83"/>
      <c r="I58" s="61"/>
    </row>
    <row r="59" spans="1:9" s="119" customFormat="1" ht="33.75" x14ac:dyDescent="0.2">
      <c r="A59" s="16" t="s">
        <v>114</v>
      </c>
      <c r="B59" s="8" t="s">
        <v>416</v>
      </c>
      <c r="C59" s="48" t="s">
        <v>440</v>
      </c>
      <c r="D59" s="118"/>
      <c r="E59" s="118"/>
      <c r="F59" s="18"/>
      <c r="G59" s="78">
        <v>5000</v>
      </c>
      <c r="H59" s="83"/>
      <c r="I59" s="61"/>
    </row>
    <row r="60" spans="1:9" s="119" customFormat="1" ht="33.75" x14ac:dyDescent="0.2">
      <c r="A60" s="16" t="s">
        <v>114</v>
      </c>
      <c r="B60" s="8" t="s">
        <v>416</v>
      </c>
      <c r="C60" s="48" t="s">
        <v>305</v>
      </c>
      <c r="D60" s="118"/>
      <c r="E60" s="118"/>
      <c r="F60" s="18"/>
      <c r="G60" s="78">
        <v>11750</v>
      </c>
      <c r="H60" s="83"/>
      <c r="I60" s="61"/>
    </row>
    <row r="61" spans="1:9" s="119" customFormat="1" ht="33.75" x14ac:dyDescent="0.2">
      <c r="A61" s="16" t="s">
        <v>114</v>
      </c>
      <c r="B61" s="8" t="s">
        <v>416</v>
      </c>
      <c r="C61" s="48" t="s">
        <v>417</v>
      </c>
      <c r="D61" s="118"/>
      <c r="E61" s="118"/>
      <c r="F61" s="18"/>
      <c r="G61" s="78">
        <v>12000</v>
      </c>
      <c r="H61" s="83"/>
      <c r="I61" s="61"/>
    </row>
    <row r="62" spans="1:9" s="119" customFormat="1" ht="33.75" x14ac:dyDescent="0.2">
      <c r="A62" s="16" t="s">
        <v>114</v>
      </c>
      <c r="B62" s="8" t="s">
        <v>416</v>
      </c>
      <c r="C62" s="48" t="s">
        <v>29</v>
      </c>
      <c r="D62" s="118"/>
      <c r="E62" s="118"/>
      <c r="F62" s="18"/>
      <c r="G62" s="78">
        <v>12000</v>
      </c>
      <c r="H62" s="83"/>
      <c r="I62" s="61"/>
    </row>
    <row r="63" spans="1:9" s="119" customFormat="1" ht="33.75" x14ac:dyDescent="0.2">
      <c r="A63" s="16" t="s">
        <v>114</v>
      </c>
      <c r="B63" s="8" t="s">
        <v>416</v>
      </c>
      <c r="C63" s="48" t="s">
        <v>407</v>
      </c>
      <c r="D63" s="118"/>
      <c r="E63" s="118"/>
      <c r="F63" s="18"/>
      <c r="G63" s="78">
        <v>12000</v>
      </c>
      <c r="H63" s="83"/>
      <c r="I63" s="61"/>
    </row>
    <row r="64" spans="1:9" s="119" customFormat="1" ht="33.75" x14ac:dyDescent="0.2">
      <c r="A64" s="16" t="s">
        <v>114</v>
      </c>
      <c r="B64" s="8" t="s">
        <v>416</v>
      </c>
      <c r="C64" s="48" t="s">
        <v>418</v>
      </c>
      <c r="D64" s="118"/>
      <c r="E64" s="118"/>
      <c r="F64" s="18"/>
      <c r="G64" s="78">
        <v>12000</v>
      </c>
      <c r="H64" s="83"/>
      <c r="I64" s="61"/>
    </row>
    <row r="65" spans="1:9" s="119" customFormat="1" ht="33.75" x14ac:dyDescent="0.2">
      <c r="A65" s="16" t="s">
        <v>114</v>
      </c>
      <c r="B65" s="8" t="s">
        <v>416</v>
      </c>
      <c r="C65" s="48" t="s">
        <v>382</v>
      </c>
      <c r="D65" s="118"/>
      <c r="E65" s="118"/>
      <c r="F65" s="18"/>
      <c r="G65" s="78">
        <v>11996</v>
      </c>
      <c r="H65" s="83"/>
      <c r="I65" s="61"/>
    </row>
    <row r="66" spans="1:9" s="119" customFormat="1" ht="33.75" x14ac:dyDescent="0.2">
      <c r="A66" s="16" t="s">
        <v>114</v>
      </c>
      <c r="B66" s="8" t="s">
        <v>416</v>
      </c>
      <c r="C66" s="48" t="s">
        <v>30</v>
      </c>
      <c r="D66" s="118"/>
      <c r="E66" s="118"/>
      <c r="F66" s="18"/>
      <c r="G66" s="78">
        <v>9000</v>
      </c>
      <c r="H66" s="83"/>
      <c r="I66" s="61"/>
    </row>
    <row r="67" spans="1:9" s="119" customFormat="1" ht="33.75" x14ac:dyDescent="0.2">
      <c r="A67" s="16" t="s">
        <v>114</v>
      </c>
      <c r="B67" s="8" t="s">
        <v>416</v>
      </c>
      <c r="C67" s="48" t="s">
        <v>58</v>
      </c>
      <c r="D67" s="118"/>
      <c r="E67" s="118"/>
      <c r="F67" s="18"/>
      <c r="G67" s="78">
        <v>11246</v>
      </c>
      <c r="H67" s="83"/>
      <c r="I67" s="61"/>
    </row>
    <row r="68" spans="1:9" s="119" customFormat="1" ht="33.75" x14ac:dyDescent="0.2">
      <c r="A68" s="16" t="s">
        <v>114</v>
      </c>
      <c r="B68" s="8" t="s">
        <v>416</v>
      </c>
      <c r="C68" s="48" t="s">
        <v>322</v>
      </c>
      <c r="D68" s="118"/>
      <c r="E68" s="118"/>
      <c r="F68" s="18" t="s">
        <v>32</v>
      </c>
      <c r="G68" s="78">
        <v>7000</v>
      </c>
      <c r="H68" s="83"/>
      <c r="I68" s="61"/>
    </row>
    <row r="69" spans="1:9" s="119" customFormat="1" ht="33.75" x14ac:dyDescent="0.2">
      <c r="A69" s="16" t="s">
        <v>114</v>
      </c>
      <c r="B69" s="8" t="s">
        <v>416</v>
      </c>
      <c r="C69" s="48" t="s">
        <v>322</v>
      </c>
      <c r="D69" s="118"/>
      <c r="E69" s="118"/>
      <c r="F69" s="18" t="s">
        <v>31</v>
      </c>
      <c r="G69" s="78">
        <v>7000</v>
      </c>
      <c r="H69" s="83"/>
      <c r="I69" s="61"/>
    </row>
    <row r="70" spans="1:9" s="119" customFormat="1" ht="33.75" x14ac:dyDescent="0.2">
      <c r="A70" s="16" t="s">
        <v>114</v>
      </c>
      <c r="B70" s="8" t="s">
        <v>416</v>
      </c>
      <c r="C70" s="48" t="s">
        <v>33</v>
      </c>
      <c r="D70" s="118"/>
      <c r="E70" s="118"/>
      <c r="F70" s="18"/>
      <c r="G70" s="78">
        <v>9000</v>
      </c>
      <c r="H70" s="83"/>
      <c r="I70" s="61"/>
    </row>
    <row r="71" spans="1:9" x14ac:dyDescent="0.2">
      <c r="A71" s="13"/>
      <c r="B71" s="13"/>
      <c r="C71" s="147" t="s">
        <v>90</v>
      </c>
      <c r="D71" s="113"/>
      <c r="E71" s="113"/>
      <c r="F71" s="13"/>
      <c r="G71" s="84">
        <f>SUM(G51:G70)</f>
        <v>211538</v>
      </c>
      <c r="H71" s="84"/>
      <c r="I71" s="65"/>
    </row>
    <row r="72" spans="1:9" ht="33.75" x14ac:dyDescent="0.2">
      <c r="A72" s="16" t="s">
        <v>114</v>
      </c>
      <c r="B72" s="12" t="s">
        <v>426</v>
      </c>
      <c r="C72" s="156" t="s">
        <v>299</v>
      </c>
      <c r="D72" s="118"/>
      <c r="E72" s="118"/>
      <c r="F72" s="18"/>
      <c r="G72" s="154">
        <v>1100</v>
      </c>
      <c r="H72" s="83"/>
      <c r="I72" s="61"/>
    </row>
    <row r="73" spans="1:9" ht="33.75" x14ac:dyDescent="0.2">
      <c r="A73" s="16" t="s">
        <v>114</v>
      </c>
      <c r="B73" s="12" t="s">
        <v>426</v>
      </c>
      <c r="C73" s="156" t="s">
        <v>460</v>
      </c>
      <c r="D73" s="118"/>
      <c r="E73" s="118"/>
      <c r="F73" s="18"/>
      <c r="G73" s="154">
        <v>1233</v>
      </c>
      <c r="H73" s="83"/>
      <c r="I73" s="61"/>
    </row>
    <row r="74" spans="1:9" ht="33.75" x14ac:dyDescent="0.2">
      <c r="A74" s="16" t="s">
        <v>114</v>
      </c>
      <c r="B74" s="12" t="s">
        <v>426</v>
      </c>
      <c r="C74" s="156" t="s">
        <v>467</v>
      </c>
      <c r="D74" s="118"/>
      <c r="E74" s="118"/>
      <c r="F74" s="18"/>
      <c r="G74" s="154">
        <v>1100</v>
      </c>
      <c r="H74" s="83"/>
      <c r="I74" s="61"/>
    </row>
    <row r="75" spans="1:9" ht="33.75" x14ac:dyDescent="0.2">
      <c r="A75" s="16" t="s">
        <v>114</v>
      </c>
      <c r="B75" s="12" t="s">
        <v>426</v>
      </c>
      <c r="C75" s="156" t="s">
        <v>429</v>
      </c>
      <c r="D75" s="118"/>
      <c r="E75" s="118"/>
      <c r="F75" s="18"/>
      <c r="G75" s="154">
        <v>1100</v>
      </c>
      <c r="H75" s="83"/>
      <c r="I75" s="61"/>
    </row>
    <row r="76" spans="1:9" ht="33.75" x14ac:dyDescent="0.2">
      <c r="A76" s="16" t="s">
        <v>114</v>
      </c>
      <c r="B76" s="12" t="s">
        <v>426</v>
      </c>
      <c r="C76" s="156" t="s">
        <v>430</v>
      </c>
      <c r="D76" s="118"/>
      <c r="E76" s="118"/>
      <c r="F76" s="18"/>
      <c r="G76" s="154">
        <v>3663</v>
      </c>
      <c r="H76" s="83"/>
      <c r="I76" s="61"/>
    </row>
    <row r="77" spans="1:9" ht="33.75" x14ac:dyDescent="0.2">
      <c r="A77" s="16" t="s">
        <v>114</v>
      </c>
      <c r="B77" s="12" t="s">
        <v>426</v>
      </c>
      <c r="C77" s="156" t="s">
        <v>468</v>
      </c>
      <c r="D77" s="118"/>
      <c r="E77" s="118"/>
      <c r="F77" s="18"/>
      <c r="G77" s="154">
        <v>1620</v>
      </c>
      <c r="H77" s="83"/>
      <c r="I77" s="61"/>
    </row>
    <row r="78" spans="1:9" ht="33.75" x14ac:dyDescent="0.2">
      <c r="A78" s="16" t="s">
        <v>114</v>
      </c>
      <c r="B78" s="12" t="s">
        <v>426</v>
      </c>
      <c r="C78" s="156" t="s">
        <v>432</v>
      </c>
      <c r="D78" s="118"/>
      <c r="E78" s="118"/>
      <c r="F78" s="18"/>
      <c r="G78" s="154">
        <v>2439</v>
      </c>
      <c r="H78" s="83"/>
      <c r="I78" s="61"/>
    </row>
    <row r="79" spans="1:9" ht="33.75" x14ac:dyDescent="0.2">
      <c r="A79" s="16" t="s">
        <v>114</v>
      </c>
      <c r="B79" s="12" t="s">
        <v>426</v>
      </c>
      <c r="C79" s="156" t="s">
        <v>433</v>
      </c>
      <c r="D79" s="118"/>
      <c r="E79" s="118"/>
      <c r="F79" s="18"/>
      <c r="G79" s="154">
        <v>2992.5</v>
      </c>
      <c r="H79" s="83"/>
      <c r="I79" s="61"/>
    </row>
    <row r="80" spans="1:9" ht="33.75" x14ac:dyDescent="0.2">
      <c r="A80" s="16" t="s">
        <v>114</v>
      </c>
      <c r="B80" s="12" t="s">
        <v>426</v>
      </c>
      <c r="C80" s="156" t="s">
        <v>328</v>
      </c>
      <c r="D80" s="118"/>
      <c r="E80" s="118"/>
      <c r="F80" s="18"/>
      <c r="G80" s="154">
        <v>1557</v>
      </c>
      <c r="H80" s="83"/>
      <c r="I80" s="61"/>
    </row>
    <row r="81" spans="1:9" ht="33.75" x14ac:dyDescent="0.2">
      <c r="A81" s="16" t="s">
        <v>114</v>
      </c>
      <c r="B81" s="12" t="s">
        <v>426</v>
      </c>
      <c r="C81" s="156" t="s">
        <v>425</v>
      </c>
      <c r="D81" s="118"/>
      <c r="E81" s="118"/>
      <c r="F81" s="18"/>
      <c r="G81" s="155">
        <v>1100</v>
      </c>
      <c r="H81" s="83"/>
      <c r="I81" s="61"/>
    </row>
    <row r="82" spans="1:9" ht="33.75" x14ac:dyDescent="0.2">
      <c r="A82" s="16" t="s">
        <v>114</v>
      </c>
      <c r="B82" s="12" t="s">
        <v>426</v>
      </c>
      <c r="C82" s="156" t="s">
        <v>434</v>
      </c>
      <c r="D82" s="118"/>
      <c r="E82" s="118"/>
      <c r="F82" s="18"/>
      <c r="G82" s="155">
        <v>1100</v>
      </c>
      <c r="H82" s="83"/>
      <c r="I82" s="61"/>
    </row>
    <row r="83" spans="1:9" ht="33.75" x14ac:dyDescent="0.2">
      <c r="A83" s="16" t="s">
        <v>114</v>
      </c>
      <c r="B83" s="12" t="s">
        <v>426</v>
      </c>
      <c r="C83" s="156" t="s">
        <v>461</v>
      </c>
      <c r="D83" s="118"/>
      <c r="E83" s="118"/>
      <c r="F83" s="18"/>
      <c r="G83" s="155">
        <v>550</v>
      </c>
      <c r="H83" s="83"/>
      <c r="I83" s="61"/>
    </row>
    <row r="84" spans="1:9" ht="33.75" x14ac:dyDescent="0.2">
      <c r="A84" s="16" t="s">
        <v>114</v>
      </c>
      <c r="B84" s="12" t="s">
        <v>426</v>
      </c>
      <c r="C84" s="156" t="s">
        <v>435</v>
      </c>
      <c r="D84" s="118"/>
      <c r="E84" s="118"/>
      <c r="F84" s="18"/>
      <c r="G84" s="155">
        <v>1100</v>
      </c>
      <c r="H84" s="83"/>
      <c r="I84" s="61"/>
    </row>
    <row r="85" spans="1:9" ht="33.75" x14ac:dyDescent="0.2">
      <c r="A85" s="16" t="s">
        <v>114</v>
      </c>
      <c r="B85" s="12" t="s">
        <v>426</v>
      </c>
      <c r="C85" s="156" t="s">
        <v>421</v>
      </c>
      <c r="D85" s="118"/>
      <c r="E85" s="118"/>
      <c r="F85" s="18"/>
      <c r="G85" s="155">
        <v>1683</v>
      </c>
      <c r="H85" s="83"/>
      <c r="I85" s="61"/>
    </row>
    <row r="86" spans="1:9" ht="33.75" x14ac:dyDescent="0.2">
      <c r="A86" s="16" t="s">
        <v>114</v>
      </c>
      <c r="B86" s="12" t="s">
        <v>426</v>
      </c>
      <c r="C86" s="156" t="s">
        <v>440</v>
      </c>
      <c r="D86" s="118"/>
      <c r="E86" s="118"/>
      <c r="F86" s="18"/>
      <c r="G86" s="155">
        <v>1100</v>
      </c>
      <c r="H86" s="83"/>
      <c r="I86" s="61"/>
    </row>
    <row r="87" spans="1:9" ht="33.75" x14ac:dyDescent="0.2">
      <c r="A87" s="16" t="s">
        <v>114</v>
      </c>
      <c r="B87" s="12" t="s">
        <v>426</v>
      </c>
      <c r="C87" s="156" t="s">
        <v>436</v>
      </c>
      <c r="D87" s="118"/>
      <c r="E87" s="118"/>
      <c r="F87" s="18"/>
      <c r="G87" s="155">
        <v>1138.5</v>
      </c>
      <c r="H87" s="83"/>
      <c r="I87" s="61"/>
    </row>
    <row r="88" spans="1:9" ht="33.75" x14ac:dyDescent="0.2">
      <c r="A88" s="16" t="s">
        <v>114</v>
      </c>
      <c r="B88" s="12" t="s">
        <v>426</v>
      </c>
      <c r="C88" s="156" t="s">
        <v>462</v>
      </c>
      <c r="D88" s="118"/>
      <c r="E88" s="118"/>
      <c r="F88" s="18"/>
      <c r="G88" s="155">
        <v>1100</v>
      </c>
      <c r="H88" s="83"/>
      <c r="I88" s="61"/>
    </row>
    <row r="89" spans="1:9" ht="33.75" x14ac:dyDescent="0.2">
      <c r="A89" s="16" t="s">
        <v>114</v>
      </c>
      <c r="B89" s="12" t="s">
        <v>426</v>
      </c>
      <c r="C89" s="156" t="s">
        <v>441</v>
      </c>
      <c r="D89" s="118"/>
      <c r="E89" s="118"/>
      <c r="F89" s="18"/>
      <c r="G89" s="155">
        <v>1800</v>
      </c>
      <c r="H89" s="83"/>
      <c r="I89" s="61"/>
    </row>
    <row r="90" spans="1:9" ht="33.75" x14ac:dyDescent="0.2">
      <c r="A90" s="16" t="s">
        <v>114</v>
      </c>
      <c r="B90" s="12" t="s">
        <v>426</v>
      </c>
      <c r="C90" s="156" t="s">
        <v>464</v>
      </c>
      <c r="D90" s="118"/>
      <c r="E90" s="118"/>
      <c r="F90" s="18"/>
      <c r="G90" s="155">
        <v>1100</v>
      </c>
      <c r="H90" s="83"/>
      <c r="I90" s="61"/>
    </row>
    <row r="91" spans="1:9" ht="33.75" x14ac:dyDescent="0.2">
      <c r="A91" s="16" t="s">
        <v>114</v>
      </c>
      <c r="B91" s="12" t="s">
        <v>426</v>
      </c>
      <c r="C91" s="156" t="s">
        <v>478</v>
      </c>
      <c r="D91" s="118"/>
      <c r="E91" s="118"/>
      <c r="F91" s="18"/>
      <c r="G91" s="155">
        <v>3600</v>
      </c>
      <c r="H91" s="83"/>
      <c r="I91" s="61"/>
    </row>
    <row r="92" spans="1:9" s="119" customFormat="1" ht="33.75" x14ac:dyDescent="0.2">
      <c r="A92" s="16" t="s">
        <v>114</v>
      </c>
      <c r="B92" s="12" t="s">
        <v>426</v>
      </c>
      <c r="C92" s="156" t="s">
        <v>0</v>
      </c>
      <c r="D92" s="118"/>
      <c r="E92" s="118"/>
      <c r="F92" s="18"/>
      <c r="G92" s="155">
        <v>3307.5</v>
      </c>
      <c r="H92" s="83"/>
      <c r="I92" s="61"/>
    </row>
    <row r="93" spans="1:9" s="119" customFormat="1" ht="33.75" x14ac:dyDescent="0.2">
      <c r="A93" s="16" t="s">
        <v>114</v>
      </c>
      <c r="B93" s="12" t="s">
        <v>426</v>
      </c>
      <c r="C93" s="156" t="s">
        <v>1</v>
      </c>
      <c r="D93" s="118"/>
      <c r="E93" s="118"/>
      <c r="F93" s="18"/>
      <c r="G93" s="155">
        <v>3307.5</v>
      </c>
      <c r="H93" s="83"/>
      <c r="I93" s="61"/>
    </row>
    <row r="94" spans="1:9" s="119" customFormat="1" ht="33.75" x14ac:dyDescent="0.2">
      <c r="A94" s="16" t="s">
        <v>114</v>
      </c>
      <c r="B94" s="12" t="s">
        <v>426</v>
      </c>
      <c r="C94" s="156" t="s">
        <v>2</v>
      </c>
      <c r="D94" s="118"/>
      <c r="E94" s="118"/>
      <c r="F94" s="18"/>
      <c r="G94" s="155">
        <v>3028.5</v>
      </c>
      <c r="H94" s="83"/>
      <c r="I94" s="61"/>
    </row>
    <row r="95" spans="1:9" s="119" customFormat="1" ht="33.75" x14ac:dyDescent="0.2">
      <c r="A95" s="16" t="s">
        <v>114</v>
      </c>
      <c r="B95" s="12" t="s">
        <v>426</v>
      </c>
      <c r="C95" s="156" t="s">
        <v>399</v>
      </c>
      <c r="D95" s="118"/>
      <c r="E95" s="118"/>
      <c r="F95" s="18"/>
      <c r="G95" s="155">
        <v>1480.5</v>
      </c>
      <c r="H95" s="83"/>
      <c r="I95" s="61"/>
    </row>
    <row r="96" spans="1:9" ht="33.75" x14ac:dyDescent="0.2">
      <c r="A96" s="16" t="s">
        <v>114</v>
      </c>
      <c r="B96" s="12" t="s">
        <v>426</v>
      </c>
      <c r="C96" s="156" t="s">
        <v>325</v>
      </c>
      <c r="D96" s="118"/>
      <c r="E96" s="118"/>
      <c r="F96" s="18"/>
      <c r="G96" s="155">
        <v>1449</v>
      </c>
      <c r="H96" s="83"/>
      <c r="I96" s="61"/>
    </row>
    <row r="97" spans="1:9" ht="33.75" x14ac:dyDescent="0.2">
      <c r="A97" s="16" t="s">
        <v>114</v>
      </c>
      <c r="B97" s="12" t="s">
        <v>426</v>
      </c>
      <c r="C97" s="156" t="s">
        <v>465</v>
      </c>
      <c r="D97" s="118"/>
      <c r="E97" s="118"/>
      <c r="F97" s="146" t="s">
        <v>466</v>
      </c>
      <c r="G97" s="154">
        <v>500</v>
      </c>
      <c r="H97" s="83"/>
      <c r="I97" s="61"/>
    </row>
    <row r="98" spans="1:9" ht="33.75" x14ac:dyDescent="0.2">
      <c r="A98" s="16" t="s">
        <v>114</v>
      </c>
      <c r="B98" s="12" t="s">
        <v>426</v>
      </c>
      <c r="C98" s="156" t="s">
        <v>3</v>
      </c>
      <c r="D98" s="118"/>
      <c r="E98" s="118"/>
      <c r="F98" s="18"/>
      <c r="G98" s="155">
        <v>1100</v>
      </c>
      <c r="H98" s="83"/>
      <c r="I98" s="61"/>
    </row>
    <row r="99" spans="1:9" ht="33.75" x14ac:dyDescent="0.2">
      <c r="A99" s="16" t="s">
        <v>114</v>
      </c>
      <c r="B99" s="12" t="s">
        <v>426</v>
      </c>
      <c r="C99" s="156" t="s">
        <v>420</v>
      </c>
      <c r="D99" s="118"/>
      <c r="E99" s="118"/>
      <c r="F99" s="18"/>
      <c r="G99" s="155">
        <v>3766.5</v>
      </c>
      <c r="H99" s="83"/>
      <c r="I99" s="61"/>
    </row>
    <row r="100" spans="1:9" ht="33.75" x14ac:dyDescent="0.2">
      <c r="A100" s="16" t="s">
        <v>114</v>
      </c>
      <c r="B100" s="12" t="s">
        <v>426</v>
      </c>
      <c r="C100" s="156" t="s">
        <v>437</v>
      </c>
      <c r="D100" s="118"/>
      <c r="E100" s="118"/>
      <c r="F100" s="18"/>
      <c r="G100" s="155">
        <v>1100</v>
      </c>
      <c r="H100" s="83"/>
      <c r="I100" s="61"/>
    </row>
    <row r="101" spans="1:9" ht="33.75" x14ac:dyDescent="0.2">
      <c r="A101" s="16" t="s">
        <v>114</v>
      </c>
      <c r="B101" s="12" t="s">
        <v>426</v>
      </c>
      <c r="C101" s="156" t="s">
        <v>427</v>
      </c>
      <c r="D101" s="118"/>
      <c r="E101" s="118"/>
      <c r="F101" s="18"/>
      <c r="G101" s="155">
        <v>1921.5</v>
      </c>
      <c r="H101" s="83"/>
      <c r="I101" s="61"/>
    </row>
    <row r="102" spans="1:9" ht="33.75" x14ac:dyDescent="0.2">
      <c r="A102" s="16" t="s">
        <v>114</v>
      </c>
      <c r="B102" s="12" t="s">
        <v>426</v>
      </c>
      <c r="C102" s="156" t="s">
        <v>4</v>
      </c>
      <c r="D102" s="118"/>
      <c r="E102" s="118"/>
      <c r="F102" s="18"/>
      <c r="G102" s="155">
        <v>1994</v>
      </c>
      <c r="H102" s="83"/>
      <c r="I102" s="61"/>
    </row>
    <row r="103" spans="1:9" ht="33.75" x14ac:dyDescent="0.2">
      <c r="A103" s="16" t="s">
        <v>114</v>
      </c>
      <c r="B103" s="12" t="s">
        <v>426</v>
      </c>
      <c r="C103" s="156" t="s">
        <v>369</v>
      </c>
      <c r="D103" s="118"/>
      <c r="E103" s="118"/>
      <c r="F103" s="18"/>
      <c r="G103" s="155">
        <v>1782</v>
      </c>
      <c r="H103" s="83"/>
      <c r="I103" s="61"/>
    </row>
    <row r="104" spans="1:9" ht="33.75" x14ac:dyDescent="0.2">
      <c r="A104" s="16" t="s">
        <v>114</v>
      </c>
      <c r="B104" s="12" t="s">
        <v>426</v>
      </c>
      <c r="C104" s="156" t="s">
        <v>5</v>
      </c>
      <c r="D104" s="118"/>
      <c r="E104" s="118"/>
      <c r="F104" s="18"/>
      <c r="G104" s="155">
        <v>1100</v>
      </c>
      <c r="H104" s="83"/>
      <c r="I104" s="61"/>
    </row>
    <row r="105" spans="1:9" ht="33.75" x14ac:dyDescent="0.2">
      <c r="A105" s="16" t="s">
        <v>114</v>
      </c>
      <c r="B105" s="12" t="s">
        <v>426</v>
      </c>
      <c r="C105" s="156" t="s">
        <v>438</v>
      </c>
      <c r="D105" s="118"/>
      <c r="E105" s="118"/>
      <c r="F105" s="18"/>
      <c r="G105" s="155">
        <v>1100</v>
      </c>
      <c r="H105" s="83"/>
      <c r="I105" s="61"/>
    </row>
    <row r="106" spans="1:9" ht="33.75" x14ac:dyDescent="0.2">
      <c r="A106" s="16" t="s">
        <v>114</v>
      </c>
      <c r="B106" s="12" t="s">
        <v>426</v>
      </c>
      <c r="C106" s="156" t="s">
        <v>6</v>
      </c>
      <c r="D106" s="118"/>
      <c r="E106" s="118"/>
      <c r="F106" s="18"/>
      <c r="G106" s="155">
        <v>3582</v>
      </c>
      <c r="H106" s="83"/>
      <c r="I106" s="61"/>
    </row>
    <row r="107" spans="1:9" ht="33.75" x14ac:dyDescent="0.2">
      <c r="A107" s="16" t="s">
        <v>114</v>
      </c>
      <c r="B107" s="12" t="s">
        <v>426</v>
      </c>
      <c r="C107" s="156" t="s">
        <v>338</v>
      </c>
      <c r="D107" s="118"/>
      <c r="E107" s="118"/>
      <c r="F107" s="18"/>
      <c r="G107" s="155">
        <v>1269</v>
      </c>
      <c r="H107" s="83"/>
      <c r="I107" s="61"/>
    </row>
    <row r="108" spans="1:9" ht="33.75" x14ac:dyDescent="0.2">
      <c r="A108" s="16" t="s">
        <v>114</v>
      </c>
      <c r="B108" s="12" t="s">
        <v>426</v>
      </c>
      <c r="C108" s="156" t="s">
        <v>7</v>
      </c>
      <c r="D108" s="118"/>
      <c r="E108" s="118"/>
      <c r="F108" s="18"/>
      <c r="G108" s="154">
        <v>2196</v>
      </c>
      <c r="H108" s="83"/>
      <c r="I108" s="61"/>
    </row>
    <row r="109" spans="1:9" ht="33.75" x14ac:dyDescent="0.2">
      <c r="A109" s="16" t="s">
        <v>114</v>
      </c>
      <c r="B109" s="12" t="s">
        <v>426</v>
      </c>
      <c r="C109" s="156" t="s">
        <v>423</v>
      </c>
      <c r="D109" s="118"/>
      <c r="E109" s="118"/>
      <c r="F109" s="18"/>
      <c r="G109" s="154">
        <v>1100</v>
      </c>
      <c r="H109" s="83"/>
      <c r="I109" s="61"/>
    </row>
    <row r="110" spans="1:9" ht="33.75" x14ac:dyDescent="0.2">
      <c r="A110" s="16" t="s">
        <v>114</v>
      </c>
      <c r="B110" s="12" t="s">
        <v>426</v>
      </c>
      <c r="C110" s="156" t="s">
        <v>463</v>
      </c>
      <c r="D110" s="118"/>
      <c r="E110" s="118"/>
      <c r="F110" s="18"/>
      <c r="G110" s="154">
        <v>1100</v>
      </c>
      <c r="H110" s="83"/>
      <c r="I110" s="61"/>
    </row>
    <row r="111" spans="1:9" ht="33.75" x14ac:dyDescent="0.2">
      <c r="A111" s="16" t="s">
        <v>114</v>
      </c>
      <c r="B111" s="12" t="s">
        <v>426</v>
      </c>
      <c r="C111" s="156" t="s">
        <v>8</v>
      </c>
      <c r="D111" s="118"/>
      <c r="E111" s="118"/>
      <c r="F111" s="18"/>
      <c r="G111" s="154">
        <v>1100</v>
      </c>
      <c r="H111" s="83"/>
      <c r="I111" s="61"/>
    </row>
    <row r="112" spans="1:9" ht="33.75" x14ac:dyDescent="0.2">
      <c r="A112" s="16" t="s">
        <v>114</v>
      </c>
      <c r="B112" s="12" t="s">
        <v>426</v>
      </c>
      <c r="C112" s="156" t="s">
        <v>322</v>
      </c>
      <c r="D112" s="118"/>
      <c r="E112" s="118"/>
      <c r="F112" s="18"/>
      <c r="G112" s="154">
        <v>1813.5</v>
      </c>
      <c r="H112" s="83"/>
      <c r="I112" s="61"/>
    </row>
    <row r="113" spans="1:9" ht="33.75" x14ac:dyDescent="0.2">
      <c r="A113" s="16" t="s">
        <v>114</v>
      </c>
      <c r="B113" s="12" t="s">
        <v>426</v>
      </c>
      <c r="C113" s="11" t="s">
        <v>283</v>
      </c>
      <c r="D113" s="36"/>
      <c r="E113" s="36">
        <v>6406353</v>
      </c>
      <c r="F113" s="21"/>
      <c r="G113" s="72">
        <v>238000</v>
      </c>
      <c r="H113" s="83"/>
      <c r="I113" s="61"/>
    </row>
    <row r="114" spans="1:9" ht="33.75" x14ac:dyDescent="0.2">
      <c r="A114" s="16" t="s">
        <v>114</v>
      </c>
      <c r="B114" s="12" t="s">
        <v>426</v>
      </c>
      <c r="C114" s="156" t="s">
        <v>366</v>
      </c>
      <c r="D114" s="118"/>
      <c r="E114" s="118"/>
      <c r="F114" s="18"/>
      <c r="G114" s="155">
        <v>1100</v>
      </c>
      <c r="H114" s="83"/>
      <c r="I114" s="61"/>
    </row>
    <row r="115" spans="1:9" ht="33.75" x14ac:dyDescent="0.2">
      <c r="A115" s="16" t="s">
        <v>114</v>
      </c>
      <c r="B115" s="12" t="s">
        <v>426</v>
      </c>
      <c r="C115" s="156" t="s">
        <v>479</v>
      </c>
      <c r="D115" s="118"/>
      <c r="E115" s="118"/>
      <c r="F115" s="18"/>
      <c r="G115" s="155">
        <v>1678.5</v>
      </c>
      <c r="H115" s="83"/>
      <c r="I115" s="61"/>
    </row>
    <row r="116" spans="1:9" ht="33.75" x14ac:dyDescent="0.2">
      <c r="A116" s="16" t="s">
        <v>114</v>
      </c>
      <c r="B116" s="12" t="s">
        <v>426</v>
      </c>
      <c r="C116" s="156" t="s">
        <v>9</v>
      </c>
      <c r="D116" s="118"/>
      <c r="E116" s="118"/>
      <c r="F116" s="18"/>
      <c r="G116" s="155">
        <v>1100</v>
      </c>
      <c r="H116" s="83"/>
      <c r="I116" s="61"/>
    </row>
    <row r="117" spans="1:9" ht="33.75" x14ac:dyDescent="0.2">
      <c r="A117" s="16" t="s">
        <v>114</v>
      </c>
      <c r="B117" s="12" t="s">
        <v>426</v>
      </c>
      <c r="C117" s="156" t="s">
        <v>428</v>
      </c>
      <c r="D117" s="118"/>
      <c r="E117" s="118"/>
      <c r="F117" s="18"/>
      <c r="G117" s="155">
        <v>2308.5</v>
      </c>
      <c r="H117" s="83"/>
      <c r="I117" s="61"/>
    </row>
    <row r="118" spans="1:9" ht="33.75" x14ac:dyDescent="0.2">
      <c r="A118" s="16" t="s">
        <v>114</v>
      </c>
      <c r="B118" s="12" t="s">
        <v>426</v>
      </c>
      <c r="C118" s="156" t="s">
        <v>10</v>
      </c>
      <c r="D118" s="118"/>
      <c r="E118" s="118"/>
      <c r="F118" s="18"/>
      <c r="G118" s="155">
        <v>3735</v>
      </c>
      <c r="H118" s="83"/>
      <c r="I118" s="61"/>
    </row>
    <row r="119" spans="1:9" ht="33.75" x14ac:dyDescent="0.2">
      <c r="A119" s="16" t="s">
        <v>114</v>
      </c>
      <c r="B119" s="12" t="s">
        <v>426</v>
      </c>
      <c r="C119" s="156" t="s">
        <v>11</v>
      </c>
      <c r="D119" s="118"/>
      <c r="E119" s="118"/>
      <c r="F119" s="18"/>
      <c r="G119" s="155">
        <v>1100</v>
      </c>
      <c r="H119" s="83"/>
      <c r="I119" s="61"/>
    </row>
    <row r="120" spans="1:9" ht="33.75" x14ac:dyDescent="0.2">
      <c r="A120" s="16" t="s">
        <v>114</v>
      </c>
      <c r="B120" s="12" t="s">
        <v>426</v>
      </c>
      <c r="C120" s="156" t="s">
        <v>12</v>
      </c>
      <c r="D120" s="118"/>
      <c r="E120" s="118"/>
      <c r="F120" s="18"/>
      <c r="G120" s="154">
        <v>2151</v>
      </c>
      <c r="H120" s="83"/>
      <c r="I120" s="61"/>
    </row>
    <row r="121" spans="1:9" ht="33.75" x14ac:dyDescent="0.2">
      <c r="A121" s="16" t="s">
        <v>114</v>
      </c>
      <c r="B121" s="12" t="s">
        <v>426</v>
      </c>
      <c r="C121" s="15" t="s">
        <v>419</v>
      </c>
      <c r="D121" s="118"/>
      <c r="E121" s="118"/>
      <c r="F121" s="18"/>
      <c r="G121" s="154">
        <v>5400</v>
      </c>
      <c r="H121" s="83"/>
      <c r="I121" s="61"/>
    </row>
    <row r="122" spans="1:9" x14ac:dyDescent="0.2">
      <c r="A122" s="13"/>
      <c r="B122" s="13"/>
      <c r="C122" s="147" t="s">
        <v>90</v>
      </c>
      <c r="D122" s="113"/>
      <c r="E122" s="113"/>
      <c r="F122" s="13"/>
      <c r="G122" s="84">
        <f>SUM(G72:G121)</f>
        <v>327846.5</v>
      </c>
      <c r="H122" s="84"/>
      <c r="I122" s="65"/>
    </row>
    <row r="123" spans="1:9" ht="45" x14ac:dyDescent="0.2">
      <c r="A123" s="16" t="s">
        <v>114</v>
      </c>
      <c r="B123" s="20" t="s">
        <v>331</v>
      </c>
      <c r="C123" s="48" t="s">
        <v>324</v>
      </c>
      <c r="D123" s="105"/>
      <c r="E123" s="105"/>
      <c r="F123" s="18"/>
      <c r="G123" s="78">
        <v>1000</v>
      </c>
      <c r="H123" s="83"/>
      <c r="I123" s="61"/>
    </row>
    <row r="124" spans="1:9" ht="45" x14ac:dyDescent="0.2">
      <c r="A124" s="16" t="s">
        <v>114</v>
      </c>
      <c r="B124" s="20" t="s">
        <v>332</v>
      </c>
      <c r="C124" s="30" t="s">
        <v>276</v>
      </c>
      <c r="D124" s="108">
        <v>1085454</v>
      </c>
      <c r="E124" s="108">
        <v>4040674</v>
      </c>
      <c r="F124" s="2" t="s">
        <v>309</v>
      </c>
      <c r="G124" s="78">
        <v>5000</v>
      </c>
      <c r="H124" s="83"/>
      <c r="I124" s="61"/>
    </row>
    <row r="125" spans="1:9" ht="45" x14ac:dyDescent="0.2">
      <c r="A125" s="16" t="s">
        <v>114</v>
      </c>
      <c r="B125" s="20" t="s">
        <v>332</v>
      </c>
      <c r="C125" s="30" t="s">
        <v>276</v>
      </c>
      <c r="D125" s="108">
        <v>1085454</v>
      </c>
      <c r="E125" s="108">
        <v>4040674</v>
      </c>
      <c r="F125" s="2" t="s">
        <v>310</v>
      </c>
      <c r="G125" s="78">
        <v>1500</v>
      </c>
      <c r="H125" s="83"/>
      <c r="I125" s="61"/>
    </row>
    <row r="126" spans="1:9" ht="33.75" x14ac:dyDescent="0.2">
      <c r="A126" s="16" t="s">
        <v>114</v>
      </c>
      <c r="B126" s="20" t="s">
        <v>333</v>
      </c>
      <c r="C126" s="30" t="s">
        <v>177</v>
      </c>
      <c r="D126" s="105">
        <v>303199</v>
      </c>
      <c r="E126" s="105">
        <v>420386</v>
      </c>
      <c r="F126" s="2"/>
      <c r="G126" s="78">
        <v>18700</v>
      </c>
      <c r="H126" s="83"/>
      <c r="I126" s="61"/>
    </row>
    <row r="127" spans="1:9" ht="45" x14ac:dyDescent="0.2">
      <c r="A127" s="16" t="s">
        <v>114</v>
      </c>
      <c r="B127" s="20" t="s">
        <v>332</v>
      </c>
      <c r="C127" s="30" t="s">
        <v>301</v>
      </c>
      <c r="D127" s="105"/>
      <c r="E127" s="108">
        <v>8435830</v>
      </c>
      <c r="F127" s="2"/>
      <c r="G127" s="78">
        <v>1000</v>
      </c>
      <c r="H127" s="83"/>
      <c r="I127" s="61"/>
    </row>
    <row r="128" spans="1:9" ht="33.75" x14ac:dyDescent="0.2">
      <c r="A128" s="16" t="s">
        <v>114</v>
      </c>
      <c r="B128" s="20" t="s">
        <v>333</v>
      </c>
      <c r="C128" s="30" t="s">
        <v>319</v>
      </c>
      <c r="D128" s="105"/>
      <c r="E128" s="105"/>
      <c r="F128" s="2"/>
      <c r="G128" s="78">
        <v>1000</v>
      </c>
      <c r="H128" s="83"/>
      <c r="I128" s="61"/>
    </row>
    <row r="129" spans="1:9" ht="33.75" x14ac:dyDescent="0.2">
      <c r="A129" s="16" t="s">
        <v>114</v>
      </c>
      <c r="B129" s="20" t="s">
        <v>333</v>
      </c>
      <c r="C129" s="30" t="s">
        <v>313</v>
      </c>
      <c r="D129" s="105"/>
      <c r="E129" s="105"/>
      <c r="F129" s="2"/>
      <c r="G129" s="78">
        <v>5000</v>
      </c>
      <c r="H129" s="83"/>
      <c r="I129" s="61"/>
    </row>
    <row r="130" spans="1:9" ht="33.75" x14ac:dyDescent="0.2">
      <c r="A130" s="16" t="s">
        <v>114</v>
      </c>
      <c r="B130" s="20" t="s">
        <v>333</v>
      </c>
      <c r="C130" s="30" t="s">
        <v>311</v>
      </c>
      <c r="D130" s="105"/>
      <c r="E130" s="105"/>
      <c r="F130" s="2"/>
      <c r="G130" s="78">
        <v>800</v>
      </c>
      <c r="H130" s="83"/>
      <c r="I130" s="61"/>
    </row>
    <row r="131" spans="1:9" ht="45" x14ac:dyDescent="0.2">
      <c r="A131" s="16" t="s">
        <v>114</v>
      </c>
      <c r="B131" s="20" t="s">
        <v>331</v>
      </c>
      <c r="C131" s="30" t="s">
        <v>328</v>
      </c>
      <c r="D131" s="105"/>
      <c r="E131" s="105"/>
      <c r="F131" s="2"/>
      <c r="G131" s="78">
        <v>3010</v>
      </c>
      <c r="H131" s="83"/>
      <c r="I131" s="61"/>
    </row>
    <row r="132" spans="1:9" ht="45" x14ac:dyDescent="0.2">
      <c r="A132" s="16" t="s">
        <v>114</v>
      </c>
      <c r="B132" s="20" t="s">
        <v>332</v>
      </c>
      <c r="C132" s="30" t="s">
        <v>302</v>
      </c>
      <c r="D132" s="105"/>
      <c r="E132" s="108">
        <v>8929060</v>
      </c>
      <c r="F132" s="2"/>
      <c r="G132" s="78">
        <v>9694</v>
      </c>
      <c r="H132" s="83"/>
      <c r="I132" s="61"/>
    </row>
    <row r="133" spans="1:9" ht="45" x14ac:dyDescent="0.2">
      <c r="A133" s="16" t="s">
        <v>114</v>
      </c>
      <c r="B133" s="20" t="s">
        <v>43</v>
      </c>
      <c r="C133" s="54" t="s">
        <v>39</v>
      </c>
      <c r="D133" s="108">
        <v>1107343</v>
      </c>
      <c r="E133" s="108">
        <v>5090173</v>
      </c>
      <c r="F133" s="18"/>
      <c r="G133" s="91">
        <v>2195</v>
      </c>
      <c r="H133" s="83"/>
      <c r="I133" s="61"/>
    </row>
    <row r="134" spans="1:9" ht="33.75" x14ac:dyDescent="0.2">
      <c r="A134" s="16" t="s">
        <v>114</v>
      </c>
      <c r="B134" s="20" t="s">
        <v>333</v>
      </c>
      <c r="C134" s="30" t="s">
        <v>320</v>
      </c>
      <c r="D134" s="105"/>
      <c r="E134" s="105"/>
      <c r="F134" s="2"/>
      <c r="G134" s="78">
        <v>17000</v>
      </c>
      <c r="H134" s="83"/>
      <c r="I134" s="61"/>
    </row>
    <row r="135" spans="1:9" ht="45" x14ac:dyDescent="0.2">
      <c r="A135" s="16" t="s">
        <v>114</v>
      </c>
      <c r="B135" s="20" t="s">
        <v>43</v>
      </c>
      <c r="C135" s="54" t="s">
        <v>292</v>
      </c>
      <c r="D135" s="108">
        <v>234192</v>
      </c>
      <c r="E135" s="112"/>
      <c r="F135" s="18"/>
      <c r="G135" s="91">
        <v>2000</v>
      </c>
      <c r="H135" s="83"/>
      <c r="I135" s="61"/>
    </row>
    <row r="136" spans="1:9" ht="45" x14ac:dyDescent="0.2">
      <c r="A136" s="16" t="s">
        <v>114</v>
      </c>
      <c r="B136" s="20" t="s">
        <v>43</v>
      </c>
      <c r="C136" s="54" t="s">
        <v>23</v>
      </c>
      <c r="D136" s="108">
        <v>1113395</v>
      </c>
      <c r="E136" s="112"/>
      <c r="F136" s="18"/>
      <c r="G136" s="91">
        <v>700</v>
      </c>
      <c r="H136" s="83"/>
      <c r="I136" s="61"/>
    </row>
    <row r="137" spans="1:9" ht="45" x14ac:dyDescent="0.2">
      <c r="A137" s="16" t="s">
        <v>114</v>
      </c>
      <c r="B137" s="20" t="s">
        <v>43</v>
      </c>
      <c r="C137" s="54" t="s">
        <v>23</v>
      </c>
      <c r="D137" s="108">
        <v>1113395</v>
      </c>
      <c r="E137" s="112"/>
      <c r="F137" s="18"/>
      <c r="G137" s="91">
        <v>1500</v>
      </c>
      <c r="H137" s="83"/>
      <c r="I137" s="61"/>
    </row>
    <row r="138" spans="1:9" ht="45" x14ac:dyDescent="0.2">
      <c r="A138" s="16" t="s">
        <v>114</v>
      </c>
      <c r="B138" s="20" t="s">
        <v>332</v>
      </c>
      <c r="C138" s="30" t="s">
        <v>303</v>
      </c>
      <c r="D138" s="105"/>
      <c r="E138" s="105"/>
      <c r="F138" s="2"/>
      <c r="G138" s="78">
        <v>9195</v>
      </c>
      <c r="H138" s="83"/>
      <c r="I138" s="61"/>
    </row>
    <row r="139" spans="1:9" ht="45" x14ac:dyDescent="0.2">
      <c r="A139" s="16" t="s">
        <v>114</v>
      </c>
      <c r="B139" s="20" t="s">
        <v>331</v>
      </c>
      <c r="C139" s="30" t="s">
        <v>130</v>
      </c>
      <c r="D139" s="108">
        <v>1121600</v>
      </c>
      <c r="E139" s="108">
        <v>6369123</v>
      </c>
      <c r="F139" s="2"/>
      <c r="G139" s="78">
        <v>4640</v>
      </c>
      <c r="H139" s="83"/>
      <c r="I139" s="61"/>
    </row>
    <row r="140" spans="1:9" ht="45" x14ac:dyDescent="0.2">
      <c r="A140" s="16" t="s">
        <v>114</v>
      </c>
      <c r="B140" s="20" t="s">
        <v>43</v>
      </c>
      <c r="C140" s="54" t="s">
        <v>45</v>
      </c>
      <c r="D140" s="112"/>
      <c r="E140" s="112"/>
      <c r="F140" s="18"/>
      <c r="G140" s="91">
        <v>1400</v>
      </c>
      <c r="H140" s="83"/>
      <c r="I140" s="61"/>
    </row>
    <row r="141" spans="1:9" ht="45" x14ac:dyDescent="0.2">
      <c r="A141" s="16" t="s">
        <v>114</v>
      </c>
      <c r="B141" s="20" t="s">
        <v>331</v>
      </c>
      <c r="C141" s="30" t="s">
        <v>325</v>
      </c>
      <c r="D141" s="105"/>
      <c r="E141" s="105"/>
      <c r="F141" s="2" t="s">
        <v>326</v>
      </c>
      <c r="G141" s="78">
        <v>1800</v>
      </c>
      <c r="H141" s="83"/>
      <c r="I141" s="61"/>
    </row>
    <row r="142" spans="1:9" ht="45" x14ac:dyDescent="0.2">
      <c r="A142" s="16" t="s">
        <v>114</v>
      </c>
      <c r="B142" s="20" t="s">
        <v>331</v>
      </c>
      <c r="C142" s="30" t="s">
        <v>325</v>
      </c>
      <c r="D142" s="105"/>
      <c r="E142" s="105"/>
      <c r="F142" s="2" t="s">
        <v>327</v>
      </c>
      <c r="G142" s="78">
        <v>300</v>
      </c>
      <c r="H142" s="83"/>
      <c r="I142" s="61"/>
    </row>
    <row r="143" spans="1:9" ht="45" x14ac:dyDescent="0.2">
      <c r="A143" s="16" t="s">
        <v>114</v>
      </c>
      <c r="B143" s="20" t="s">
        <v>43</v>
      </c>
      <c r="C143" s="54" t="s">
        <v>46</v>
      </c>
      <c r="D143" s="112"/>
      <c r="E143" s="112"/>
      <c r="F143" s="18"/>
      <c r="G143" s="91">
        <v>20000</v>
      </c>
      <c r="H143" s="83"/>
      <c r="I143" s="61"/>
    </row>
    <row r="144" spans="1:9" ht="45" x14ac:dyDescent="0.2">
      <c r="A144" s="16" t="s">
        <v>114</v>
      </c>
      <c r="B144" s="20" t="s">
        <v>332</v>
      </c>
      <c r="C144" s="30" t="s">
        <v>268</v>
      </c>
      <c r="D144" s="105"/>
      <c r="E144" s="110">
        <v>4840357</v>
      </c>
      <c r="F144" s="2"/>
      <c r="G144" s="78">
        <v>11000</v>
      </c>
      <c r="H144" s="83"/>
      <c r="I144" s="61"/>
    </row>
    <row r="145" spans="1:9" ht="33.75" x14ac:dyDescent="0.2">
      <c r="A145" s="16" t="s">
        <v>114</v>
      </c>
      <c r="B145" s="20" t="s">
        <v>333</v>
      </c>
      <c r="C145" s="30" t="s">
        <v>314</v>
      </c>
      <c r="D145" s="105"/>
      <c r="E145" s="108">
        <v>2987890</v>
      </c>
      <c r="F145" s="2"/>
      <c r="G145" s="78">
        <v>4000</v>
      </c>
      <c r="H145" s="83"/>
      <c r="I145" s="61"/>
    </row>
    <row r="146" spans="1:9" ht="33.75" x14ac:dyDescent="0.2">
      <c r="A146" s="16" t="s">
        <v>114</v>
      </c>
      <c r="B146" s="20" t="s">
        <v>333</v>
      </c>
      <c r="C146" s="30" t="s">
        <v>315</v>
      </c>
      <c r="D146" s="105"/>
      <c r="E146" s="105"/>
      <c r="F146" s="2"/>
      <c r="G146" s="78">
        <v>17000</v>
      </c>
      <c r="H146" s="83"/>
      <c r="I146" s="61"/>
    </row>
    <row r="147" spans="1:9" ht="33.75" x14ac:dyDescent="0.2">
      <c r="A147" s="16" t="s">
        <v>114</v>
      </c>
      <c r="B147" s="20" t="s">
        <v>333</v>
      </c>
      <c r="C147" s="30" t="s">
        <v>138</v>
      </c>
      <c r="D147" s="110">
        <v>1082274</v>
      </c>
      <c r="E147" s="110">
        <v>3920152</v>
      </c>
      <c r="F147" s="2"/>
      <c r="G147" s="78">
        <v>6000</v>
      </c>
      <c r="H147" s="83"/>
      <c r="I147" s="61"/>
    </row>
    <row r="148" spans="1:9" ht="45" x14ac:dyDescent="0.2">
      <c r="A148" s="16" t="s">
        <v>114</v>
      </c>
      <c r="B148" s="20" t="s">
        <v>43</v>
      </c>
      <c r="C148" s="54" t="s">
        <v>44</v>
      </c>
      <c r="D148" s="112"/>
      <c r="E148" s="108">
        <v>8727646</v>
      </c>
      <c r="F148" s="18"/>
      <c r="G148" s="91">
        <v>10000</v>
      </c>
      <c r="H148" s="83"/>
      <c r="I148" s="61"/>
    </row>
    <row r="149" spans="1:9" ht="45" x14ac:dyDescent="0.2">
      <c r="A149" s="16" t="s">
        <v>114</v>
      </c>
      <c r="B149" s="20" t="s">
        <v>48</v>
      </c>
      <c r="C149" s="43" t="s">
        <v>70</v>
      </c>
      <c r="D149" s="105"/>
      <c r="E149" s="105"/>
      <c r="F149" s="18"/>
      <c r="G149" s="78">
        <v>8460</v>
      </c>
      <c r="H149" s="83"/>
      <c r="I149" s="61"/>
    </row>
    <row r="150" spans="1:9" ht="45" x14ac:dyDescent="0.2">
      <c r="A150" s="16" t="s">
        <v>114</v>
      </c>
      <c r="B150" s="20" t="s">
        <v>332</v>
      </c>
      <c r="C150" s="48" t="s">
        <v>304</v>
      </c>
      <c r="D150" s="105"/>
      <c r="E150" s="105"/>
      <c r="F150" s="18"/>
      <c r="G150" s="78">
        <v>10000</v>
      </c>
      <c r="H150" s="83"/>
      <c r="I150" s="61"/>
    </row>
    <row r="151" spans="1:9" ht="27.75" customHeight="1" x14ac:dyDescent="0.2">
      <c r="A151" s="16" t="s">
        <v>114</v>
      </c>
      <c r="B151" s="20" t="s">
        <v>48</v>
      </c>
      <c r="C151" s="43" t="s">
        <v>69</v>
      </c>
      <c r="D151" s="105"/>
      <c r="E151" s="105"/>
      <c r="F151" s="18"/>
      <c r="G151" s="78">
        <v>1500</v>
      </c>
      <c r="H151" s="83"/>
      <c r="I151" s="61"/>
    </row>
    <row r="152" spans="1:9" ht="45" x14ac:dyDescent="0.2">
      <c r="A152" s="16" t="s">
        <v>114</v>
      </c>
      <c r="B152" s="20" t="s">
        <v>48</v>
      </c>
      <c r="C152" s="48" t="s">
        <v>275</v>
      </c>
      <c r="D152" s="108">
        <v>1127007</v>
      </c>
      <c r="E152" s="108">
        <v>7368176</v>
      </c>
      <c r="F152" s="18"/>
      <c r="G152" s="78">
        <v>3850</v>
      </c>
      <c r="H152" s="83"/>
      <c r="I152" s="61"/>
    </row>
    <row r="153" spans="1:9" ht="45" x14ac:dyDescent="0.2">
      <c r="A153" s="16" t="s">
        <v>114</v>
      </c>
      <c r="B153" s="20" t="s">
        <v>332</v>
      </c>
      <c r="C153" s="48" t="s">
        <v>305</v>
      </c>
      <c r="D153" s="105"/>
      <c r="E153" s="105"/>
      <c r="F153" s="18"/>
      <c r="G153" s="78">
        <v>1521</v>
      </c>
      <c r="H153" s="83"/>
      <c r="I153" s="61"/>
    </row>
    <row r="154" spans="1:9" ht="33.75" x14ac:dyDescent="0.2">
      <c r="A154" s="16" t="s">
        <v>114</v>
      </c>
      <c r="B154" s="20" t="s">
        <v>333</v>
      </c>
      <c r="C154" s="48" t="s">
        <v>321</v>
      </c>
      <c r="D154" s="105"/>
      <c r="E154" s="105"/>
      <c r="F154" s="18"/>
      <c r="G154" s="78">
        <v>2900</v>
      </c>
      <c r="H154" s="83"/>
      <c r="I154" s="61"/>
    </row>
    <row r="155" spans="1:9" ht="33.75" x14ac:dyDescent="0.2">
      <c r="A155" s="16" t="s">
        <v>114</v>
      </c>
      <c r="B155" s="20" t="s">
        <v>333</v>
      </c>
      <c r="C155" s="48" t="s">
        <v>312</v>
      </c>
      <c r="D155" s="105"/>
      <c r="E155" s="105"/>
      <c r="F155" s="18"/>
      <c r="G155" s="78">
        <v>2800</v>
      </c>
      <c r="H155" s="83"/>
      <c r="I155" s="61"/>
    </row>
    <row r="156" spans="1:9" ht="33.75" x14ac:dyDescent="0.2">
      <c r="A156" s="16" t="s">
        <v>114</v>
      </c>
      <c r="B156" s="20" t="s">
        <v>333</v>
      </c>
      <c r="C156" s="48" t="s">
        <v>272</v>
      </c>
      <c r="D156" s="108">
        <v>278979</v>
      </c>
      <c r="E156" s="108">
        <v>958986</v>
      </c>
      <c r="F156" s="18"/>
      <c r="G156" s="78">
        <v>13000</v>
      </c>
      <c r="H156" s="83"/>
      <c r="I156" s="61"/>
    </row>
    <row r="157" spans="1:9" ht="45" x14ac:dyDescent="0.2">
      <c r="A157" s="16" t="s">
        <v>114</v>
      </c>
      <c r="B157" s="20" t="s">
        <v>331</v>
      </c>
      <c r="C157" s="48" t="s">
        <v>322</v>
      </c>
      <c r="D157" s="105"/>
      <c r="E157" s="105"/>
      <c r="F157" s="18"/>
      <c r="G157" s="78">
        <v>5000</v>
      </c>
      <c r="H157" s="83"/>
      <c r="I157" s="61"/>
    </row>
    <row r="158" spans="1:9" ht="45" x14ac:dyDescent="0.2">
      <c r="A158" s="16" t="s">
        <v>114</v>
      </c>
      <c r="B158" s="20" t="s">
        <v>331</v>
      </c>
      <c r="C158" s="48" t="s">
        <v>322</v>
      </c>
      <c r="D158" s="105"/>
      <c r="E158" s="105"/>
      <c r="F158" s="18" t="s">
        <v>323</v>
      </c>
      <c r="G158" s="78">
        <v>5000</v>
      </c>
      <c r="H158" s="83"/>
      <c r="I158" s="61"/>
    </row>
    <row r="159" spans="1:9" ht="33.75" x14ac:dyDescent="0.2">
      <c r="A159" s="16" t="s">
        <v>114</v>
      </c>
      <c r="B159" s="20" t="s">
        <v>334</v>
      </c>
      <c r="C159" s="48" t="s">
        <v>354</v>
      </c>
      <c r="D159" s="105"/>
      <c r="E159" s="105"/>
      <c r="F159" s="18"/>
      <c r="G159" s="78">
        <v>5000</v>
      </c>
      <c r="H159" s="83"/>
      <c r="I159" s="61"/>
    </row>
    <row r="160" spans="1:9" ht="45" x14ac:dyDescent="0.2">
      <c r="A160" s="16" t="s">
        <v>114</v>
      </c>
      <c r="B160" s="20" t="s">
        <v>331</v>
      </c>
      <c r="C160" s="48" t="s">
        <v>329</v>
      </c>
      <c r="D160" s="108">
        <v>1121717</v>
      </c>
      <c r="E160" s="108">
        <v>6228171</v>
      </c>
      <c r="F160" s="18"/>
      <c r="G160" s="78">
        <v>5000</v>
      </c>
      <c r="H160" s="83"/>
      <c r="I160" s="61"/>
    </row>
    <row r="161" spans="1:9" ht="45" x14ac:dyDescent="0.2">
      <c r="A161" s="16" t="s">
        <v>114</v>
      </c>
      <c r="B161" s="20" t="s">
        <v>331</v>
      </c>
      <c r="C161" s="48" t="s">
        <v>330</v>
      </c>
      <c r="D161" s="105"/>
      <c r="E161" s="105"/>
      <c r="F161" s="18"/>
      <c r="G161" s="78">
        <v>5000</v>
      </c>
      <c r="H161" s="83"/>
      <c r="I161" s="61"/>
    </row>
    <row r="162" spans="1:9" ht="45" x14ac:dyDescent="0.2">
      <c r="A162" s="16" t="s">
        <v>114</v>
      </c>
      <c r="B162" s="20" t="s">
        <v>48</v>
      </c>
      <c r="C162" s="43" t="s">
        <v>330</v>
      </c>
      <c r="D162" s="105"/>
      <c r="E162" s="105"/>
      <c r="F162" s="18"/>
      <c r="G162" s="78">
        <v>2500</v>
      </c>
      <c r="H162" s="83"/>
      <c r="I162" s="61"/>
    </row>
    <row r="163" spans="1:9" ht="33.75" x14ac:dyDescent="0.2">
      <c r="A163" s="16" t="s">
        <v>114</v>
      </c>
      <c r="B163" s="20" t="s">
        <v>333</v>
      </c>
      <c r="C163" s="48" t="s">
        <v>188</v>
      </c>
      <c r="D163" s="98">
        <v>1084545</v>
      </c>
      <c r="E163" s="105">
        <v>4009766</v>
      </c>
      <c r="F163" s="2" t="s">
        <v>317</v>
      </c>
      <c r="G163" s="78">
        <v>5380</v>
      </c>
      <c r="H163" s="83"/>
      <c r="I163" s="61"/>
    </row>
    <row r="164" spans="1:9" ht="33.75" x14ac:dyDescent="0.2">
      <c r="A164" s="16" t="s">
        <v>114</v>
      </c>
      <c r="B164" s="20" t="s">
        <v>333</v>
      </c>
      <c r="C164" s="48" t="s">
        <v>188</v>
      </c>
      <c r="D164" s="98">
        <v>1084545</v>
      </c>
      <c r="E164" s="105">
        <v>4009766</v>
      </c>
      <c r="F164" s="2" t="s">
        <v>318</v>
      </c>
      <c r="G164" s="78">
        <v>11220</v>
      </c>
      <c r="H164" s="83"/>
      <c r="I164" s="61"/>
    </row>
    <row r="165" spans="1:9" ht="33.75" x14ac:dyDescent="0.2">
      <c r="A165" s="16" t="s">
        <v>114</v>
      </c>
      <c r="B165" s="20" t="s">
        <v>282</v>
      </c>
      <c r="C165" s="48" t="s">
        <v>316</v>
      </c>
      <c r="D165" s="105"/>
      <c r="E165" s="105"/>
      <c r="F165" s="18"/>
      <c r="G165" s="78">
        <v>1000</v>
      </c>
      <c r="H165" s="83"/>
      <c r="I165" s="61"/>
    </row>
    <row r="166" spans="1:9" ht="45" x14ac:dyDescent="0.2">
      <c r="A166" s="16" t="s">
        <v>114</v>
      </c>
      <c r="B166" s="20" t="s">
        <v>332</v>
      </c>
      <c r="C166" s="48" t="s">
        <v>306</v>
      </c>
      <c r="D166" s="105"/>
      <c r="E166" s="105"/>
      <c r="F166" s="18"/>
      <c r="G166" s="78">
        <v>9000</v>
      </c>
      <c r="H166" s="83"/>
      <c r="I166" s="61"/>
    </row>
    <row r="167" spans="1:9" ht="45" x14ac:dyDescent="0.2">
      <c r="A167" s="16" t="s">
        <v>114</v>
      </c>
      <c r="B167" s="20" t="s">
        <v>48</v>
      </c>
      <c r="C167" s="43" t="s">
        <v>424</v>
      </c>
      <c r="D167" s="105"/>
      <c r="E167" s="105"/>
      <c r="F167" s="18"/>
      <c r="G167" s="78">
        <v>2160</v>
      </c>
      <c r="H167" s="83"/>
      <c r="I167" s="61"/>
    </row>
    <row r="168" spans="1:9" ht="45" x14ac:dyDescent="0.2">
      <c r="A168" s="16" t="s">
        <v>114</v>
      </c>
      <c r="B168" s="20" t="s">
        <v>332</v>
      </c>
      <c r="C168" s="48" t="s">
        <v>308</v>
      </c>
      <c r="D168" s="105"/>
      <c r="E168" s="105"/>
      <c r="F168" s="18"/>
      <c r="G168" s="78">
        <v>5000</v>
      </c>
      <c r="H168" s="83"/>
      <c r="I168" s="61"/>
    </row>
    <row r="169" spans="1:9" ht="45" x14ac:dyDescent="0.2">
      <c r="A169" s="16" t="s">
        <v>114</v>
      </c>
      <c r="B169" s="20" t="s">
        <v>332</v>
      </c>
      <c r="C169" s="48" t="s">
        <v>307</v>
      </c>
      <c r="D169" s="105"/>
      <c r="E169" s="105"/>
      <c r="F169" s="18"/>
      <c r="G169" s="78">
        <v>5379</v>
      </c>
      <c r="H169" s="83"/>
      <c r="I169" s="61"/>
    </row>
    <row r="170" spans="1:9" x14ac:dyDescent="0.2">
      <c r="A170" s="4"/>
      <c r="B170" s="29"/>
      <c r="C170" s="14"/>
      <c r="D170" s="113"/>
      <c r="E170" s="113"/>
      <c r="F170" s="13"/>
      <c r="G170" s="84">
        <f>SUM(G123:G169)</f>
        <v>266104</v>
      </c>
      <c r="H170" s="84"/>
      <c r="I170" s="65"/>
    </row>
    <row r="171" spans="1:9" s="49" customFormat="1" ht="33.75" x14ac:dyDescent="0.2">
      <c r="A171" s="16" t="s">
        <v>114</v>
      </c>
      <c r="B171" s="22" t="s">
        <v>49</v>
      </c>
      <c r="C171" s="47" t="s">
        <v>51</v>
      </c>
      <c r="D171" s="112"/>
      <c r="E171" s="112"/>
      <c r="F171" s="2"/>
      <c r="G171" s="163">
        <v>250</v>
      </c>
      <c r="H171" s="83"/>
      <c r="I171" s="61"/>
    </row>
    <row r="172" spans="1:9" ht="33.75" x14ac:dyDescent="0.2">
      <c r="A172" s="16" t="s">
        <v>114</v>
      </c>
      <c r="B172" s="20" t="s">
        <v>370</v>
      </c>
      <c r="C172" s="44" t="s">
        <v>371</v>
      </c>
      <c r="D172" s="105"/>
      <c r="E172" s="105"/>
      <c r="F172" s="175"/>
      <c r="G172" s="72">
        <v>200</v>
      </c>
      <c r="H172" s="85"/>
      <c r="I172" s="58"/>
    </row>
    <row r="173" spans="1:9" ht="33.75" x14ac:dyDescent="0.2">
      <c r="A173" s="16" t="s">
        <v>114</v>
      </c>
      <c r="B173" s="22" t="s">
        <v>49</v>
      </c>
      <c r="C173" s="47" t="s">
        <v>52</v>
      </c>
      <c r="D173" s="108">
        <v>1081537</v>
      </c>
      <c r="E173" s="112"/>
      <c r="F173" s="2"/>
      <c r="G173" s="163">
        <v>250</v>
      </c>
      <c r="H173" s="83"/>
      <c r="I173" s="61"/>
    </row>
    <row r="174" spans="1:9" ht="33.75" x14ac:dyDescent="0.2">
      <c r="A174" s="16" t="s">
        <v>114</v>
      </c>
      <c r="B174" s="22" t="s">
        <v>13</v>
      </c>
      <c r="C174" s="47" t="s">
        <v>14</v>
      </c>
      <c r="D174" s="112"/>
      <c r="E174" s="112"/>
      <c r="F174" s="2"/>
      <c r="G174" s="163">
        <v>956</v>
      </c>
      <c r="H174" s="83"/>
      <c r="I174" s="61"/>
    </row>
    <row r="175" spans="1:9" ht="33.75" x14ac:dyDescent="0.2">
      <c r="A175" s="16" t="s">
        <v>114</v>
      </c>
      <c r="B175" s="22" t="s">
        <v>396</v>
      </c>
      <c r="C175" s="2" t="s">
        <v>397</v>
      </c>
      <c r="D175" s="105"/>
      <c r="E175" s="108">
        <v>8338778</v>
      </c>
      <c r="F175" s="2"/>
      <c r="G175" s="72">
        <v>800</v>
      </c>
      <c r="H175" s="83"/>
      <c r="I175" s="61"/>
    </row>
    <row r="176" spans="1:9" ht="33.75" x14ac:dyDescent="0.2">
      <c r="A176" s="16" t="s">
        <v>114</v>
      </c>
      <c r="B176" s="20" t="s">
        <v>370</v>
      </c>
      <c r="C176" s="43" t="s">
        <v>372</v>
      </c>
      <c r="D176" s="105"/>
      <c r="E176" s="105"/>
      <c r="F176" s="43"/>
      <c r="G176" s="72">
        <v>757</v>
      </c>
      <c r="H176" s="83"/>
      <c r="I176" s="61"/>
    </row>
    <row r="177" spans="1:9" ht="33.75" x14ac:dyDescent="0.2">
      <c r="A177" s="16" t="s">
        <v>114</v>
      </c>
      <c r="B177" s="20" t="s">
        <v>370</v>
      </c>
      <c r="C177" s="43" t="s">
        <v>383</v>
      </c>
      <c r="D177" s="105"/>
      <c r="E177" s="116"/>
      <c r="F177" s="43"/>
      <c r="G177" s="72">
        <v>813</v>
      </c>
      <c r="H177" s="83"/>
      <c r="I177" s="61"/>
    </row>
    <row r="178" spans="1:9" ht="33.75" x14ac:dyDescent="0.2">
      <c r="A178" s="16" t="s">
        <v>114</v>
      </c>
      <c r="B178" s="20" t="s">
        <v>335</v>
      </c>
      <c r="C178" s="43" t="s">
        <v>341</v>
      </c>
      <c r="D178" s="105"/>
      <c r="E178" s="108">
        <v>8143591</v>
      </c>
      <c r="F178" s="18" t="s">
        <v>344</v>
      </c>
      <c r="G178" s="72">
        <v>1000</v>
      </c>
      <c r="H178" s="83"/>
      <c r="I178" s="61"/>
    </row>
    <row r="179" spans="1:9" ht="33.75" x14ac:dyDescent="0.2">
      <c r="A179" s="16" t="s">
        <v>114</v>
      </c>
      <c r="B179" s="22" t="s">
        <v>49</v>
      </c>
      <c r="C179" s="47" t="s">
        <v>56</v>
      </c>
      <c r="D179" s="112"/>
      <c r="E179" s="112"/>
      <c r="F179" s="2"/>
      <c r="G179" s="163">
        <v>600</v>
      </c>
      <c r="H179" s="83"/>
      <c r="I179" s="61"/>
    </row>
    <row r="180" spans="1:9" ht="33.75" x14ac:dyDescent="0.2">
      <c r="A180" s="16" t="s">
        <v>114</v>
      </c>
      <c r="B180" s="20" t="s">
        <v>335</v>
      </c>
      <c r="C180" s="43" t="s">
        <v>368</v>
      </c>
      <c r="D180" s="105"/>
      <c r="E180" s="105"/>
      <c r="F180" s="18"/>
      <c r="G180" s="72">
        <v>850</v>
      </c>
      <c r="H180" s="83"/>
      <c r="I180" s="61"/>
    </row>
    <row r="181" spans="1:9" ht="33.75" x14ac:dyDescent="0.2">
      <c r="A181" s="16" t="s">
        <v>114</v>
      </c>
      <c r="B181" s="22" t="s">
        <v>13</v>
      </c>
      <c r="C181" s="47" t="s">
        <v>16</v>
      </c>
      <c r="D181" s="112"/>
      <c r="E181" s="112"/>
      <c r="F181" s="2"/>
      <c r="G181" s="163">
        <v>1000</v>
      </c>
      <c r="H181" s="83"/>
      <c r="I181" s="61"/>
    </row>
    <row r="182" spans="1:9" ht="33.75" x14ac:dyDescent="0.2">
      <c r="A182" s="16" t="s">
        <v>114</v>
      </c>
      <c r="B182" s="20" t="s">
        <v>335</v>
      </c>
      <c r="C182" s="43" t="s">
        <v>349</v>
      </c>
      <c r="D182" s="105"/>
      <c r="E182" s="105"/>
      <c r="F182" s="18"/>
      <c r="G182" s="72">
        <v>850</v>
      </c>
      <c r="H182" s="83"/>
      <c r="I182" s="61"/>
    </row>
    <row r="183" spans="1:9" ht="33.75" x14ac:dyDescent="0.2">
      <c r="A183" s="16" t="s">
        <v>114</v>
      </c>
      <c r="B183" s="20" t="s">
        <v>335</v>
      </c>
      <c r="C183" s="43" t="s">
        <v>355</v>
      </c>
      <c r="D183" s="105"/>
      <c r="E183" s="105"/>
      <c r="F183" s="18"/>
      <c r="G183" s="72">
        <v>850</v>
      </c>
      <c r="H183" s="83"/>
      <c r="I183" s="61"/>
    </row>
    <row r="184" spans="1:9" ht="33.75" x14ac:dyDescent="0.2">
      <c r="A184" s="16" t="s">
        <v>114</v>
      </c>
      <c r="B184" s="20" t="s">
        <v>370</v>
      </c>
      <c r="C184" s="43" t="s">
        <v>104</v>
      </c>
      <c r="D184" s="106">
        <v>1116600</v>
      </c>
      <c r="E184" s="105"/>
      <c r="F184" s="43"/>
      <c r="G184" s="72">
        <v>1000</v>
      </c>
      <c r="H184" s="83"/>
      <c r="I184" s="61"/>
    </row>
    <row r="185" spans="1:9" ht="33.75" x14ac:dyDescent="0.2">
      <c r="A185" s="16" t="s">
        <v>114</v>
      </c>
      <c r="B185" s="22" t="s">
        <v>13</v>
      </c>
      <c r="C185" s="47" t="s">
        <v>17</v>
      </c>
      <c r="D185" s="112"/>
      <c r="E185" s="112"/>
      <c r="F185" s="2"/>
      <c r="G185" s="163">
        <v>820</v>
      </c>
      <c r="H185" s="83"/>
      <c r="I185" s="61"/>
    </row>
    <row r="186" spans="1:9" ht="33.75" x14ac:dyDescent="0.2">
      <c r="A186" s="16" t="s">
        <v>114</v>
      </c>
      <c r="B186" s="20" t="s">
        <v>370</v>
      </c>
      <c r="C186" s="43" t="s">
        <v>276</v>
      </c>
      <c r="D186" s="108">
        <v>1085454</v>
      </c>
      <c r="E186" s="108">
        <v>4040674</v>
      </c>
      <c r="F186" s="43"/>
      <c r="G186" s="72">
        <v>1000</v>
      </c>
      <c r="H186" s="83"/>
      <c r="I186" s="61"/>
    </row>
    <row r="187" spans="1:9" ht="33.75" x14ac:dyDescent="0.2">
      <c r="A187" s="16" t="s">
        <v>114</v>
      </c>
      <c r="B187" s="20" t="s">
        <v>370</v>
      </c>
      <c r="C187" s="43" t="s">
        <v>276</v>
      </c>
      <c r="D187" s="108">
        <v>1085454</v>
      </c>
      <c r="E187" s="108">
        <v>4040674</v>
      </c>
      <c r="F187" s="43" t="s">
        <v>373</v>
      </c>
      <c r="G187" s="72">
        <v>500</v>
      </c>
      <c r="H187" s="83"/>
      <c r="I187" s="61"/>
    </row>
    <row r="188" spans="1:9" ht="33.75" x14ac:dyDescent="0.2">
      <c r="A188" s="16" t="s">
        <v>114</v>
      </c>
      <c r="B188" s="20" t="s">
        <v>335</v>
      </c>
      <c r="C188" s="43" t="s">
        <v>177</v>
      </c>
      <c r="D188" s="105">
        <v>303199</v>
      </c>
      <c r="E188" s="105">
        <v>420386</v>
      </c>
      <c r="F188" s="18"/>
      <c r="G188" s="72">
        <v>600</v>
      </c>
      <c r="H188" s="83"/>
      <c r="I188" s="61"/>
    </row>
    <row r="189" spans="1:9" ht="33.75" x14ac:dyDescent="0.2">
      <c r="A189" s="16" t="s">
        <v>114</v>
      </c>
      <c r="B189" s="22" t="s">
        <v>49</v>
      </c>
      <c r="C189" s="47" t="s">
        <v>68</v>
      </c>
      <c r="D189" s="112"/>
      <c r="E189" s="112"/>
      <c r="F189" s="2"/>
      <c r="G189" s="163">
        <v>1000</v>
      </c>
      <c r="H189" s="83"/>
      <c r="I189" s="61"/>
    </row>
    <row r="190" spans="1:9" ht="33.75" x14ac:dyDescent="0.2">
      <c r="A190" s="16" t="s">
        <v>114</v>
      </c>
      <c r="B190" s="20" t="s">
        <v>335</v>
      </c>
      <c r="C190" s="43" t="s">
        <v>337</v>
      </c>
      <c r="D190" s="105"/>
      <c r="E190" s="105"/>
      <c r="F190" s="18"/>
      <c r="G190" s="72">
        <v>980</v>
      </c>
      <c r="H190" s="83"/>
      <c r="I190" s="61"/>
    </row>
    <row r="191" spans="1:9" ht="33.75" x14ac:dyDescent="0.2">
      <c r="A191" s="16" t="s">
        <v>114</v>
      </c>
      <c r="B191" s="20" t="s">
        <v>370</v>
      </c>
      <c r="C191" s="43" t="s">
        <v>313</v>
      </c>
      <c r="D191" s="105"/>
      <c r="E191" s="105"/>
      <c r="F191" s="43"/>
      <c r="G191" s="72">
        <v>700</v>
      </c>
      <c r="H191" s="83"/>
      <c r="I191" s="61"/>
    </row>
    <row r="192" spans="1:9" ht="33.75" x14ac:dyDescent="0.2">
      <c r="A192" s="16" t="s">
        <v>114</v>
      </c>
      <c r="B192" s="22" t="s">
        <v>396</v>
      </c>
      <c r="C192" s="2" t="s">
        <v>411</v>
      </c>
      <c r="D192" s="105"/>
      <c r="E192" s="105"/>
      <c r="F192" s="2"/>
      <c r="G192" s="72">
        <v>800</v>
      </c>
      <c r="H192" s="83"/>
      <c r="I192" s="61"/>
    </row>
    <row r="193" spans="1:9" ht="33.75" x14ac:dyDescent="0.2">
      <c r="A193" s="16" t="s">
        <v>114</v>
      </c>
      <c r="B193" s="22" t="s">
        <v>49</v>
      </c>
      <c r="C193" s="47" t="s">
        <v>65</v>
      </c>
      <c r="D193" s="108">
        <v>1035608</v>
      </c>
      <c r="E193" s="112"/>
      <c r="F193" s="2"/>
      <c r="G193" s="163">
        <v>1000</v>
      </c>
      <c r="H193" s="83"/>
      <c r="I193" s="61"/>
    </row>
    <row r="194" spans="1:9" ht="33.75" x14ac:dyDescent="0.2">
      <c r="A194" s="16" t="s">
        <v>114</v>
      </c>
      <c r="B194" s="20" t="s">
        <v>335</v>
      </c>
      <c r="C194" s="43" t="s">
        <v>340</v>
      </c>
      <c r="D194" s="105"/>
      <c r="E194" s="105"/>
      <c r="F194" s="18"/>
      <c r="G194" s="72">
        <v>1000</v>
      </c>
      <c r="H194" s="83"/>
      <c r="I194" s="61"/>
    </row>
    <row r="195" spans="1:9" ht="33.75" x14ac:dyDescent="0.2">
      <c r="A195" s="16" t="s">
        <v>114</v>
      </c>
      <c r="B195" s="20" t="s">
        <v>335</v>
      </c>
      <c r="C195" s="43" t="s">
        <v>340</v>
      </c>
      <c r="D195" s="105"/>
      <c r="E195" s="105"/>
      <c r="F195" s="18"/>
      <c r="G195" s="72">
        <v>600</v>
      </c>
      <c r="H195" s="83"/>
      <c r="I195" s="61"/>
    </row>
    <row r="196" spans="1:9" ht="33.75" x14ac:dyDescent="0.2">
      <c r="A196" s="16" t="s">
        <v>114</v>
      </c>
      <c r="B196" s="20" t="s">
        <v>370</v>
      </c>
      <c r="C196" s="43" t="s">
        <v>288</v>
      </c>
      <c r="D196" s="108">
        <v>1081779</v>
      </c>
      <c r="E196" s="105"/>
      <c r="F196" s="43"/>
      <c r="G196" s="72">
        <v>1000</v>
      </c>
      <c r="H196" s="83"/>
      <c r="I196" s="61"/>
    </row>
    <row r="197" spans="1:9" ht="33.75" x14ac:dyDescent="0.2">
      <c r="A197" s="16" t="s">
        <v>114</v>
      </c>
      <c r="B197" s="22" t="s">
        <v>49</v>
      </c>
      <c r="C197" s="47" t="s">
        <v>425</v>
      </c>
      <c r="D197" s="112"/>
      <c r="E197" s="112"/>
      <c r="F197" s="2"/>
      <c r="G197" s="163">
        <v>600</v>
      </c>
      <c r="H197" s="83"/>
      <c r="I197" s="61"/>
    </row>
    <row r="198" spans="1:9" ht="33.75" x14ac:dyDescent="0.2">
      <c r="A198" s="16" t="s">
        <v>114</v>
      </c>
      <c r="B198" s="20" t="s">
        <v>335</v>
      </c>
      <c r="C198" s="43" t="s">
        <v>289</v>
      </c>
      <c r="D198" s="108">
        <v>1003287</v>
      </c>
      <c r="E198" s="108">
        <v>2488877</v>
      </c>
      <c r="F198" s="18"/>
      <c r="G198" s="72">
        <v>600</v>
      </c>
      <c r="H198" s="83"/>
      <c r="I198" s="61"/>
    </row>
    <row r="199" spans="1:9" ht="33.75" x14ac:dyDescent="0.2">
      <c r="A199" s="16" t="s">
        <v>114</v>
      </c>
      <c r="B199" s="22" t="s">
        <v>49</v>
      </c>
      <c r="C199" s="47" t="s">
        <v>421</v>
      </c>
      <c r="D199" s="112"/>
      <c r="E199" s="112"/>
      <c r="F199" s="2"/>
      <c r="G199" s="163">
        <v>600</v>
      </c>
      <c r="H199" s="83"/>
      <c r="I199" s="61"/>
    </row>
    <row r="200" spans="1:9" ht="33.75" x14ac:dyDescent="0.2">
      <c r="A200" s="16" t="s">
        <v>114</v>
      </c>
      <c r="B200" s="20" t="s">
        <v>370</v>
      </c>
      <c r="C200" s="43" t="s">
        <v>166</v>
      </c>
      <c r="D200" s="108">
        <v>1085664</v>
      </c>
      <c r="E200" s="108">
        <v>3948654</v>
      </c>
      <c r="F200" s="43"/>
      <c r="G200" s="72">
        <v>1000</v>
      </c>
      <c r="H200" s="83"/>
      <c r="I200" s="61"/>
    </row>
    <row r="201" spans="1:9" ht="33.75" x14ac:dyDescent="0.2">
      <c r="A201" s="16" t="s">
        <v>114</v>
      </c>
      <c r="B201" s="22" t="s">
        <v>396</v>
      </c>
      <c r="C201" s="2" t="s">
        <v>400</v>
      </c>
      <c r="D201" s="108">
        <v>1002667</v>
      </c>
      <c r="E201" s="105"/>
      <c r="F201" s="2"/>
      <c r="G201" s="72">
        <v>420</v>
      </c>
      <c r="H201" s="83"/>
      <c r="I201" s="61"/>
    </row>
    <row r="202" spans="1:9" ht="33.75" x14ac:dyDescent="0.2">
      <c r="A202" s="16" t="s">
        <v>114</v>
      </c>
      <c r="B202" s="22" t="s">
        <v>49</v>
      </c>
      <c r="C202" s="47" t="s">
        <v>148</v>
      </c>
      <c r="D202" s="108">
        <v>1134469</v>
      </c>
      <c r="E202" s="112"/>
      <c r="F202" s="2"/>
      <c r="G202" s="163">
        <v>425</v>
      </c>
      <c r="H202" s="83"/>
      <c r="I202" s="61"/>
    </row>
    <row r="203" spans="1:9" ht="33.75" x14ac:dyDescent="0.2">
      <c r="A203" s="16" t="s">
        <v>114</v>
      </c>
      <c r="B203" s="22" t="s">
        <v>49</v>
      </c>
      <c r="C203" s="47" t="s">
        <v>440</v>
      </c>
      <c r="D203" s="112"/>
      <c r="E203" s="112"/>
      <c r="F203" s="2"/>
      <c r="G203" s="163">
        <v>1000</v>
      </c>
      <c r="H203" s="83"/>
      <c r="I203" s="61"/>
    </row>
    <row r="204" spans="1:9" ht="33.75" x14ac:dyDescent="0.2">
      <c r="A204" s="16" t="s">
        <v>114</v>
      </c>
      <c r="B204" s="22" t="s">
        <v>49</v>
      </c>
      <c r="C204" s="47" t="s">
        <v>67</v>
      </c>
      <c r="D204" s="112"/>
      <c r="E204" s="112"/>
      <c r="F204" s="2"/>
      <c r="G204" s="163">
        <v>250</v>
      </c>
      <c r="H204" s="83"/>
      <c r="I204" s="61"/>
    </row>
    <row r="205" spans="1:9" ht="33.75" x14ac:dyDescent="0.2">
      <c r="A205" s="16" t="s">
        <v>114</v>
      </c>
      <c r="B205" s="20" t="s">
        <v>335</v>
      </c>
      <c r="C205" s="43" t="s">
        <v>353</v>
      </c>
      <c r="D205" s="105"/>
      <c r="E205" s="105"/>
      <c r="F205" s="18"/>
      <c r="G205" s="72">
        <v>650</v>
      </c>
      <c r="H205" s="83"/>
      <c r="I205" s="61"/>
    </row>
    <row r="206" spans="1:9" ht="33.75" x14ac:dyDescent="0.2">
      <c r="A206" s="16" t="s">
        <v>114</v>
      </c>
      <c r="B206" s="22" t="s">
        <v>49</v>
      </c>
      <c r="C206" s="47" t="s">
        <v>62</v>
      </c>
      <c r="D206" s="112"/>
      <c r="E206" s="112"/>
      <c r="F206" s="2"/>
      <c r="G206" s="163">
        <v>1000</v>
      </c>
      <c r="H206" s="83"/>
      <c r="I206" s="61"/>
    </row>
    <row r="207" spans="1:9" ht="33.75" x14ac:dyDescent="0.2">
      <c r="A207" s="16" t="s">
        <v>114</v>
      </c>
      <c r="B207" s="22" t="s">
        <v>49</v>
      </c>
      <c r="C207" s="47" t="s">
        <v>59</v>
      </c>
      <c r="D207" s="112"/>
      <c r="E207" s="112"/>
      <c r="F207" s="2"/>
      <c r="G207" s="163">
        <v>970</v>
      </c>
      <c r="H207" s="83"/>
      <c r="I207" s="61"/>
    </row>
    <row r="208" spans="1:9" ht="33.75" x14ac:dyDescent="0.2">
      <c r="A208" s="16" t="s">
        <v>114</v>
      </c>
      <c r="B208" s="22" t="s">
        <v>396</v>
      </c>
      <c r="C208" s="2" t="s">
        <v>410</v>
      </c>
      <c r="D208" s="105"/>
      <c r="E208" s="108">
        <v>8299360</v>
      </c>
      <c r="F208" s="2"/>
      <c r="G208" s="72">
        <v>1000</v>
      </c>
      <c r="H208" s="83"/>
      <c r="I208" s="61"/>
    </row>
    <row r="209" spans="1:9" ht="33.75" x14ac:dyDescent="0.2">
      <c r="A209" s="16" t="s">
        <v>114</v>
      </c>
      <c r="B209" s="22" t="s">
        <v>49</v>
      </c>
      <c r="C209" s="47" t="s">
        <v>58</v>
      </c>
      <c r="D209" s="112"/>
      <c r="E209" s="112"/>
      <c r="F209" s="2"/>
      <c r="G209" s="163">
        <v>600</v>
      </c>
      <c r="H209" s="83"/>
      <c r="I209" s="61"/>
    </row>
    <row r="210" spans="1:9" ht="33.75" x14ac:dyDescent="0.2">
      <c r="A210" s="16" t="s">
        <v>114</v>
      </c>
      <c r="B210" s="22" t="s">
        <v>396</v>
      </c>
      <c r="C210" s="2" t="s">
        <v>407</v>
      </c>
      <c r="D210" s="105"/>
      <c r="E210" s="105"/>
      <c r="F210" s="2"/>
      <c r="G210" s="72">
        <v>1000</v>
      </c>
      <c r="H210" s="83"/>
      <c r="I210" s="61"/>
    </row>
    <row r="211" spans="1:9" ht="33.75" x14ac:dyDescent="0.2">
      <c r="A211" s="16" t="s">
        <v>114</v>
      </c>
      <c r="B211" s="22" t="s">
        <v>13</v>
      </c>
      <c r="C211" s="47" t="s">
        <v>39</v>
      </c>
      <c r="D211" s="108">
        <v>1107343</v>
      </c>
      <c r="E211" s="108">
        <v>5090173</v>
      </c>
      <c r="F211" s="2"/>
      <c r="G211" s="163">
        <v>1000</v>
      </c>
      <c r="H211" s="83"/>
      <c r="I211" s="61"/>
    </row>
    <row r="212" spans="1:9" ht="33.75" x14ac:dyDescent="0.2">
      <c r="A212" s="16" t="s">
        <v>114</v>
      </c>
      <c r="B212" s="20" t="s">
        <v>370</v>
      </c>
      <c r="C212" s="43" t="s">
        <v>374</v>
      </c>
      <c r="D212" s="105"/>
      <c r="E212" s="105"/>
      <c r="F212" s="43"/>
      <c r="G212" s="72">
        <v>757</v>
      </c>
      <c r="H212" s="83"/>
      <c r="I212" s="61"/>
    </row>
    <row r="213" spans="1:9" ht="33.75" x14ac:dyDescent="0.2">
      <c r="A213" s="16" t="s">
        <v>114</v>
      </c>
      <c r="B213" s="22" t="s">
        <v>13</v>
      </c>
      <c r="C213" s="47" t="s">
        <v>18</v>
      </c>
      <c r="D213" s="112"/>
      <c r="E213" s="108" t="s">
        <v>290</v>
      </c>
      <c r="F213" s="2"/>
      <c r="G213" s="163">
        <v>370</v>
      </c>
      <c r="H213" s="83"/>
      <c r="I213" s="61"/>
    </row>
    <row r="214" spans="1:9" ht="33.75" x14ac:dyDescent="0.2">
      <c r="A214" s="16" t="s">
        <v>114</v>
      </c>
      <c r="B214" s="22" t="s">
        <v>13</v>
      </c>
      <c r="C214" s="47" t="s">
        <v>19</v>
      </c>
      <c r="D214" s="112"/>
      <c r="E214" s="108">
        <v>8295122</v>
      </c>
      <c r="F214" s="2"/>
      <c r="G214" s="163">
        <v>1000</v>
      </c>
      <c r="H214" s="83"/>
      <c r="I214" s="61"/>
    </row>
    <row r="215" spans="1:9" ht="33.75" x14ac:dyDescent="0.2">
      <c r="A215" s="16" t="s">
        <v>114</v>
      </c>
      <c r="B215" s="20" t="s">
        <v>335</v>
      </c>
      <c r="C215" s="2" t="s">
        <v>351</v>
      </c>
      <c r="D215" s="105"/>
      <c r="E215" s="105"/>
      <c r="F215" s="18"/>
      <c r="G215" s="72">
        <v>900</v>
      </c>
      <c r="H215" s="83"/>
      <c r="I215" s="61"/>
    </row>
    <row r="216" spans="1:9" ht="33.75" x14ac:dyDescent="0.2">
      <c r="A216" s="16" t="s">
        <v>114</v>
      </c>
      <c r="B216" s="22" t="s">
        <v>396</v>
      </c>
      <c r="C216" s="2" t="s">
        <v>165</v>
      </c>
      <c r="D216" s="105"/>
      <c r="E216" s="105"/>
      <c r="F216" s="2"/>
      <c r="G216" s="72">
        <v>500</v>
      </c>
      <c r="H216" s="83"/>
      <c r="I216" s="61"/>
    </row>
    <row r="217" spans="1:9" ht="33.75" x14ac:dyDescent="0.2">
      <c r="A217" s="16" t="s">
        <v>114</v>
      </c>
      <c r="B217" s="22" t="s">
        <v>13</v>
      </c>
      <c r="C217" s="47" t="s">
        <v>20</v>
      </c>
      <c r="D217" s="108">
        <v>1048164</v>
      </c>
      <c r="E217" s="108">
        <v>2966561</v>
      </c>
      <c r="F217" s="2"/>
      <c r="G217" s="163">
        <v>1000</v>
      </c>
      <c r="H217" s="83"/>
      <c r="I217" s="61"/>
    </row>
    <row r="218" spans="1:9" ht="33.75" x14ac:dyDescent="0.2">
      <c r="A218" s="16" t="s">
        <v>114</v>
      </c>
      <c r="B218" s="22" t="s">
        <v>396</v>
      </c>
      <c r="C218" s="2" t="s">
        <v>415</v>
      </c>
      <c r="D218" s="105"/>
      <c r="E218" s="105"/>
      <c r="F218" s="2"/>
      <c r="G218" s="72">
        <v>500</v>
      </c>
      <c r="H218" s="83"/>
      <c r="I218" s="61"/>
    </row>
    <row r="219" spans="1:9" ht="33.75" x14ac:dyDescent="0.2">
      <c r="A219" s="16" t="s">
        <v>114</v>
      </c>
      <c r="B219" s="22" t="s">
        <v>13</v>
      </c>
      <c r="C219" s="47" t="s">
        <v>21</v>
      </c>
      <c r="D219" s="108">
        <v>1067472</v>
      </c>
      <c r="E219" s="112"/>
      <c r="F219" s="2"/>
      <c r="G219" s="163">
        <v>1000</v>
      </c>
      <c r="H219" s="83"/>
      <c r="I219" s="61"/>
    </row>
    <row r="220" spans="1:9" ht="33.75" x14ac:dyDescent="0.2">
      <c r="A220" s="16" t="s">
        <v>114</v>
      </c>
      <c r="B220" s="22" t="s">
        <v>13</v>
      </c>
      <c r="C220" s="47" t="s">
        <v>22</v>
      </c>
      <c r="D220" s="112"/>
      <c r="E220" s="112"/>
      <c r="F220" s="2"/>
      <c r="G220" s="163">
        <v>400</v>
      </c>
      <c r="H220" s="83"/>
      <c r="I220" s="61"/>
    </row>
    <row r="221" spans="1:9" ht="33.75" x14ac:dyDescent="0.2">
      <c r="A221" s="16" t="s">
        <v>114</v>
      </c>
      <c r="B221" s="22" t="s">
        <v>49</v>
      </c>
      <c r="C221" s="47" t="s">
        <v>22</v>
      </c>
      <c r="D221" s="112"/>
      <c r="E221" s="112"/>
      <c r="F221" s="2"/>
      <c r="G221" s="163">
        <v>950</v>
      </c>
      <c r="H221" s="83"/>
      <c r="I221" s="61"/>
    </row>
    <row r="222" spans="1:9" ht="33.75" x14ac:dyDescent="0.2">
      <c r="A222" s="16" t="s">
        <v>114</v>
      </c>
      <c r="B222" s="22" t="s">
        <v>13</v>
      </c>
      <c r="C222" s="47" t="s">
        <v>23</v>
      </c>
      <c r="D222" s="108">
        <v>1113395</v>
      </c>
      <c r="E222" s="112"/>
      <c r="F222" s="2"/>
      <c r="G222" s="163">
        <v>625</v>
      </c>
      <c r="H222" s="83"/>
      <c r="I222" s="61"/>
    </row>
    <row r="223" spans="1:9" ht="33.75" x14ac:dyDescent="0.2">
      <c r="A223" s="16" t="s">
        <v>114</v>
      </c>
      <c r="B223" s="22" t="s">
        <v>396</v>
      </c>
      <c r="C223" s="2" t="s">
        <v>406</v>
      </c>
      <c r="D223" s="108">
        <v>1133268</v>
      </c>
      <c r="E223" s="108">
        <v>6909738</v>
      </c>
      <c r="F223" s="2"/>
      <c r="G223" s="72">
        <v>613</v>
      </c>
      <c r="H223" s="83"/>
      <c r="I223" s="61"/>
    </row>
    <row r="224" spans="1:9" ht="33.75" x14ac:dyDescent="0.2">
      <c r="A224" s="16" t="s">
        <v>114</v>
      </c>
      <c r="B224" s="20" t="s">
        <v>335</v>
      </c>
      <c r="C224" s="43" t="s">
        <v>363</v>
      </c>
      <c r="D224" s="105"/>
      <c r="E224" s="105"/>
      <c r="F224" s="18"/>
      <c r="G224" s="72">
        <v>800</v>
      </c>
      <c r="H224" s="83"/>
      <c r="I224" s="61"/>
    </row>
    <row r="225" spans="1:9" ht="33.75" x14ac:dyDescent="0.2">
      <c r="A225" s="16" t="s">
        <v>114</v>
      </c>
      <c r="B225" s="20" t="s">
        <v>335</v>
      </c>
      <c r="C225" s="43" t="s">
        <v>336</v>
      </c>
      <c r="D225" s="105"/>
      <c r="E225" s="105"/>
      <c r="F225" s="18"/>
      <c r="G225" s="72">
        <v>350</v>
      </c>
      <c r="H225" s="83"/>
      <c r="I225" s="61"/>
    </row>
    <row r="226" spans="1:9" ht="33.75" x14ac:dyDescent="0.2">
      <c r="A226" s="16" t="s">
        <v>114</v>
      </c>
      <c r="B226" s="22" t="s">
        <v>396</v>
      </c>
      <c r="C226" s="2" t="s">
        <v>413</v>
      </c>
      <c r="D226" s="105"/>
      <c r="E226" s="105"/>
      <c r="F226" s="2"/>
      <c r="G226" s="72">
        <v>600</v>
      </c>
      <c r="H226" s="83"/>
      <c r="I226" s="61"/>
    </row>
    <row r="227" spans="1:9" ht="33.75" x14ac:dyDescent="0.2">
      <c r="A227" s="16" t="s">
        <v>114</v>
      </c>
      <c r="B227" s="20" t="s">
        <v>370</v>
      </c>
      <c r="C227" s="43" t="s">
        <v>375</v>
      </c>
      <c r="D227" s="105"/>
      <c r="E227" s="105"/>
      <c r="F227" s="43"/>
      <c r="G227" s="72">
        <v>1000</v>
      </c>
      <c r="H227" s="83"/>
      <c r="I227" s="61"/>
    </row>
    <row r="228" spans="1:9" ht="33.75" x14ac:dyDescent="0.2">
      <c r="A228" s="16" t="s">
        <v>114</v>
      </c>
      <c r="B228" s="22" t="s">
        <v>396</v>
      </c>
      <c r="C228" s="2" t="s">
        <v>375</v>
      </c>
      <c r="D228" s="105"/>
      <c r="E228" s="105"/>
      <c r="F228" s="2"/>
      <c r="G228" s="72">
        <v>200</v>
      </c>
      <c r="H228" s="83"/>
      <c r="I228" s="61"/>
    </row>
    <row r="229" spans="1:9" ht="33.75" x14ac:dyDescent="0.2">
      <c r="A229" s="16" t="s">
        <v>114</v>
      </c>
      <c r="B229" s="22" t="s">
        <v>396</v>
      </c>
      <c r="C229" s="2" t="s">
        <v>375</v>
      </c>
      <c r="D229" s="105"/>
      <c r="E229" s="105"/>
      <c r="F229" s="2"/>
      <c r="G229" s="72">
        <v>1000</v>
      </c>
      <c r="H229" s="83"/>
      <c r="I229" s="61"/>
    </row>
    <row r="230" spans="1:9" ht="33.75" x14ac:dyDescent="0.2">
      <c r="A230" s="16" t="s">
        <v>114</v>
      </c>
      <c r="B230" s="22" t="s">
        <v>396</v>
      </c>
      <c r="C230" s="2" t="s">
        <v>412</v>
      </c>
      <c r="D230" s="105"/>
      <c r="E230" s="105"/>
      <c r="F230" s="2"/>
      <c r="G230" s="72">
        <v>1000</v>
      </c>
      <c r="H230" s="83"/>
      <c r="I230" s="61"/>
    </row>
    <row r="231" spans="1:9" ht="33.75" x14ac:dyDescent="0.2">
      <c r="A231" s="16" t="s">
        <v>114</v>
      </c>
      <c r="B231" s="20" t="s">
        <v>335</v>
      </c>
      <c r="C231" s="43" t="s">
        <v>347</v>
      </c>
      <c r="D231" s="105"/>
      <c r="E231" s="105"/>
      <c r="F231" s="18"/>
      <c r="G231" s="72">
        <v>970</v>
      </c>
      <c r="H231" s="83"/>
      <c r="I231" s="61"/>
    </row>
    <row r="232" spans="1:9" ht="33.75" x14ac:dyDescent="0.2">
      <c r="A232" s="16" t="s">
        <v>114</v>
      </c>
      <c r="B232" s="20" t="s">
        <v>370</v>
      </c>
      <c r="C232" s="43" t="s">
        <v>376</v>
      </c>
      <c r="D232" s="105"/>
      <c r="E232" s="105"/>
      <c r="F232" s="43"/>
      <c r="G232" s="72">
        <v>1000</v>
      </c>
      <c r="H232" s="83"/>
      <c r="I232" s="61"/>
    </row>
    <row r="233" spans="1:9" ht="33.75" x14ac:dyDescent="0.2">
      <c r="A233" s="16" t="s">
        <v>114</v>
      </c>
      <c r="B233" s="20" t="s">
        <v>335</v>
      </c>
      <c r="C233" s="43" t="s">
        <v>367</v>
      </c>
      <c r="D233" s="105"/>
      <c r="E233" s="105"/>
      <c r="F233" s="18"/>
      <c r="G233" s="72">
        <v>600</v>
      </c>
      <c r="H233" s="83"/>
      <c r="I233" s="61"/>
    </row>
    <row r="234" spans="1:9" ht="33.75" x14ac:dyDescent="0.2">
      <c r="A234" s="16" t="s">
        <v>114</v>
      </c>
      <c r="B234" s="22" t="s">
        <v>396</v>
      </c>
      <c r="C234" s="2" t="s">
        <v>399</v>
      </c>
      <c r="D234" s="105"/>
      <c r="E234" s="105"/>
      <c r="F234" s="2"/>
      <c r="G234" s="72">
        <v>1000</v>
      </c>
      <c r="H234" s="83"/>
      <c r="I234" s="61"/>
    </row>
    <row r="235" spans="1:9" ht="33.75" x14ac:dyDescent="0.2">
      <c r="A235" s="16" t="s">
        <v>114</v>
      </c>
      <c r="B235" s="20" t="s">
        <v>370</v>
      </c>
      <c r="C235" s="43" t="s">
        <v>379</v>
      </c>
      <c r="D235" s="105"/>
      <c r="E235" s="105"/>
      <c r="F235" s="43"/>
      <c r="G235" s="72">
        <v>965</v>
      </c>
      <c r="H235" s="83"/>
      <c r="I235" s="61"/>
    </row>
    <row r="236" spans="1:9" ht="33.75" x14ac:dyDescent="0.2">
      <c r="A236" s="16" t="s">
        <v>114</v>
      </c>
      <c r="B236" s="22" t="s">
        <v>396</v>
      </c>
      <c r="C236" s="2" t="s">
        <v>408</v>
      </c>
      <c r="D236" s="105"/>
      <c r="E236" s="105"/>
      <c r="F236" s="2"/>
      <c r="G236" s="72">
        <v>800</v>
      </c>
      <c r="H236" s="83"/>
      <c r="I236" s="61"/>
    </row>
    <row r="237" spans="1:9" ht="33.75" x14ac:dyDescent="0.2">
      <c r="A237" s="16" t="s">
        <v>114</v>
      </c>
      <c r="B237" s="20" t="s">
        <v>370</v>
      </c>
      <c r="C237" s="43" t="s">
        <v>380</v>
      </c>
      <c r="D237" s="105"/>
      <c r="E237" s="105"/>
      <c r="F237" s="43"/>
      <c r="G237" s="72">
        <v>757</v>
      </c>
      <c r="H237" s="83"/>
      <c r="I237" s="61"/>
    </row>
    <row r="238" spans="1:9" ht="33.75" x14ac:dyDescent="0.2">
      <c r="A238" s="16" t="s">
        <v>114</v>
      </c>
      <c r="B238" s="20" t="s">
        <v>370</v>
      </c>
      <c r="C238" s="43" t="s">
        <v>381</v>
      </c>
      <c r="D238" s="105"/>
      <c r="E238" s="105"/>
      <c r="F238" s="43"/>
      <c r="G238" s="72">
        <v>400</v>
      </c>
      <c r="H238" s="83"/>
      <c r="I238" s="61"/>
    </row>
    <row r="239" spans="1:9" ht="33.75" x14ac:dyDescent="0.2">
      <c r="A239" s="16" t="s">
        <v>114</v>
      </c>
      <c r="B239" s="22" t="s">
        <v>13</v>
      </c>
      <c r="C239" s="47" t="s">
        <v>24</v>
      </c>
      <c r="D239" s="112"/>
      <c r="E239" s="112"/>
      <c r="F239" s="2"/>
      <c r="G239" s="163">
        <v>1000</v>
      </c>
      <c r="H239" s="83"/>
      <c r="I239" s="61"/>
    </row>
    <row r="240" spans="1:9" ht="27" customHeight="1" x14ac:dyDescent="0.2">
      <c r="A240" s="16" t="s">
        <v>114</v>
      </c>
      <c r="B240" s="22" t="s">
        <v>13</v>
      </c>
      <c r="C240" s="47" t="s">
        <v>420</v>
      </c>
      <c r="D240" s="112"/>
      <c r="E240" s="112"/>
      <c r="F240" s="2"/>
      <c r="G240" s="163">
        <v>1000</v>
      </c>
      <c r="H240" s="83"/>
      <c r="I240" s="61"/>
    </row>
    <row r="241" spans="1:9" ht="27" customHeight="1" x14ac:dyDescent="0.2">
      <c r="A241" s="16" t="s">
        <v>114</v>
      </c>
      <c r="B241" s="20" t="s">
        <v>370</v>
      </c>
      <c r="C241" s="48" t="s">
        <v>99</v>
      </c>
      <c r="D241" s="106">
        <v>1027205</v>
      </c>
      <c r="E241" s="105"/>
      <c r="F241" s="43"/>
      <c r="G241" s="72">
        <v>513</v>
      </c>
      <c r="H241" s="83"/>
      <c r="I241" s="61"/>
    </row>
    <row r="242" spans="1:9" ht="30" customHeight="1" x14ac:dyDescent="0.2">
      <c r="A242" s="16" t="s">
        <v>114</v>
      </c>
      <c r="B242" s="20" t="s">
        <v>335</v>
      </c>
      <c r="C242" s="43" t="s">
        <v>314</v>
      </c>
      <c r="D242" s="105"/>
      <c r="E242" s="108">
        <v>2987890</v>
      </c>
      <c r="F242" s="18"/>
      <c r="G242" s="72">
        <v>980</v>
      </c>
      <c r="H242" s="83"/>
      <c r="I242" s="61"/>
    </row>
    <row r="243" spans="1:9" ht="33.75" x14ac:dyDescent="0.2">
      <c r="A243" s="16" t="s">
        <v>114</v>
      </c>
      <c r="B243" s="22" t="s">
        <v>49</v>
      </c>
      <c r="C243" s="47" t="s">
        <v>53</v>
      </c>
      <c r="D243" s="112"/>
      <c r="E243" s="112"/>
      <c r="F243" s="2"/>
      <c r="G243" s="163">
        <v>500</v>
      </c>
      <c r="H243" s="83"/>
      <c r="I243" s="61"/>
    </row>
    <row r="244" spans="1:9" ht="33.75" x14ac:dyDescent="0.2">
      <c r="A244" s="16" t="s">
        <v>114</v>
      </c>
      <c r="B244" s="22" t="s">
        <v>13</v>
      </c>
      <c r="C244" s="47" t="s">
        <v>34</v>
      </c>
      <c r="D244" s="112"/>
      <c r="E244" s="112"/>
      <c r="F244" s="2"/>
      <c r="G244" s="163">
        <v>992</v>
      </c>
      <c r="H244" s="83"/>
      <c r="I244" s="61"/>
    </row>
    <row r="245" spans="1:9" ht="33.75" x14ac:dyDescent="0.2">
      <c r="A245" s="16" t="s">
        <v>114</v>
      </c>
      <c r="B245" s="20" t="s">
        <v>335</v>
      </c>
      <c r="C245" s="2" t="s">
        <v>352</v>
      </c>
      <c r="D245" s="105"/>
      <c r="E245" s="105"/>
      <c r="F245" s="18"/>
      <c r="G245" s="72">
        <v>500</v>
      </c>
      <c r="H245" s="83"/>
      <c r="I245" s="61"/>
    </row>
    <row r="246" spans="1:9" ht="33.75" x14ac:dyDescent="0.2">
      <c r="A246" s="16" t="s">
        <v>114</v>
      </c>
      <c r="B246" s="20" t="s">
        <v>335</v>
      </c>
      <c r="C246" s="43" t="s">
        <v>369</v>
      </c>
      <c r="D246" s="105"/>
      <c r="E246" s="105"/>
      <c r="F246" s="18"/>
      <c r="G246" s="72">
        <v>850</v>
      </c>
      <c r="H246" s="83"/>
      <c r="I246" s="61"/>
    </row>
    <row r="247" spans="1:9" ht="33.75" x14ac:dyDescent="0.2">
      <c r="A247" s="16" t="s">
        <v>114</v>
      </c>
      <c r="B247" s="22" t="s">
        <v>49</v>
      </c>
      <c r="C247" s="47" t="s">
        <v>63</v>
      </c>
      <c r="D247" s="112"/>
      <c r="E247" s="112"/>
      <c r="F247" s="2"/>
      <c r="G247" s="163">
        <v>1000</v>
      </c>
      <c r="H247" s="83"/>
      <c r="I247" s="61"/>
    </row>
    <row r="248" spans="1:9" ht="33.75" x14ac:dyDescent="0.2">
      <c r="A248" s="16" t="s">
        <v>114</v>
      </c>
      <c r="B248" s="20" t="s">
        <v>335</v>
      </c>
      <c r="C248" s="43" t="s">
        <v>364</v>
      </c>
      <c r="D248" s="105"/>
      <c r="E248" s="105"/>
      <c r="F248" s="18"/>
      <c r="G248" s="72">
        <v>400</v>
      </c>
      <c r="H248" s="83"/>
      <c r="I248" s="61"/>
    </row>
    <row r="249" spans="1:9" ht="33.75" x14ac:dyDescent="0.2">
      <c r="A249" s="16" t="s">
        <v>114</v>
      </c>
      <c r="B249" s="22" t="s">
        <v>396</v>
      </c>
      <c r="C249" s="2" t="s">
        <v>414</v>
      </c>
      <c r="D249" s="105"/>
      <c r="E249" s="105"/>
      <c r="F249" s="2"/>
      <c r="G249" s="72">
        <v>900</v>
      </c>
      <c r="H249" s="83"/>
      <c r="I249" s="61"/>
    </row>
    <row r="250" spans="1:9" ht="33.75" x14ac:dyDescent="0.2">
      <c r="A250" s="16" t="s">
        <v>114</v>
      </c>
      <c r="B250" s="20" t="s">
        <v>370</v>
      </c>
      <c r="C250" s="43" t="s">
        <v>382</v>
      </c>
      <c r="D250" s="105"/>
      <c r="E250" s="105"/>
      <c r="F250" s="43"/>
      <c r="G250" s="72">
        <v>1000</v>
      </c>
      <c r="H250" s="83"/>
      <c r="I250" s="61"/>
    </row>
    <row r="251" spans="1:9" ht="33.75" x14ac:dyDescent="0.2">
      <c r="A251" s="16" t="s">
        <v>114</v>
      </c>
      <c r="B251" s="22" t="s">
        <v>13</v>
      </c>
      <c r="C251" s="47" t="s">
        <v>35</v>
      </c>
      <c r="D251" s="112"/>
      <c r="E251" s="112"/>
      <c r="F251" s="2"/>
      <c r="G251" s="163">
        <v>500</v>
      </c>
      <c r="H251" s="83"/>
      <c r="I251" s="61"/>
    </row>
    <row r="252" spans="1:9" ht="33.75" x14ac:dyDescent="0.2">
      <c r="A252" s="16" t="s">
        <v>114</v>
      </c>
      <c r="B252" s="22" t="s">
        <v>49</v>
      </c>
      <c r="C252" s="47" t="s">
        <v>54</v>
      </c>
      <c r="D252" s="112"/>
      <c r="E252" s="112"/>
      <c r="F252" s="2"/>
      <c r="G252" s="163">
        <v>500</v>
      </c>
      <c r="H252" s="83"/>
      <c r="I252" s="61"/>
    </row>
    <row r="253" spans="1:9" ht="33.75" x14ac:dyDescent="0.2">
      <c r="A253" s="16" t="s">
        <v>114</v>
      </c>
      <c r="B253" s="22" t="s">
        <v>49</v>
      </c>
      <c r="C253" s="47" t="s">
        <v>57</v>
      </c>
      <c r="D253" s="112"/>
      <c r="E253" s="112"/>
      <c r="F253" s="2"/>
      <c r="G253" s="163">
        <v>600</v>
      </c>
      <c r="H253" s="83"/>
      <c r="I253" s="61"/>
    </row>
    <row r="254" spans="1:9" ht="33.75" x14ac:dyDescent="0.2">
      <c r="A254" s="16" t="s">
        <v>114</v>
      </c>
      <c r="B254" s="22" t="s">
        <v>396</v>
      </c>
      <c r="C254" s="30" t="s">
        <v>187</v>
      </c>
      <c r="D254" s="105">
        <v>1142005</v>
      </c>
      <c r="E254" s="105">
        <v>7338082</v>
      </c>
      <c r="F254" s="2"/>
      <c r="G254" s="72">
        <v>900</v>
      </c>
      <c r="H254" s="83"/>
      <c r="I254" s="61"/>
    </row>
    <row r="255" spans="1:9" ht="33.75" x14ac:dyDescent="0.2">
      <c r="A255" s="16" t="s">
        <v>114</v>
      </c>
      <c r="B255" s="20" t="s">
        <v>335</v>
      </c>
      <c r="C255" s="43" t="s">
        <v>338</v>
      </c>
      <c r="D255" s="105"/>
      <c r="E255" s="105"/>
      <c r="F255" s="18"/>
      <c r="G255" s="72">
        <v>1000</v>
      </c>
      <c r="H255" s="83"/>
      <c r="I255" s="61"/>
    </row>
    <row r="256" spans="1:9" ht="33.75" x14ac:dyDescent="0.2">
      <c r="A256" s="16" t="s">
        <v>114</v>
      </c>
      <c r="B256" s="20" t="s">
        <v>335</v>
      </c>
      <c r="C256" s="43" t="s">
        <v>271</v>
      </c>
      <c r="D256" s="105"/>
      <c r="E256" s="108">
        <v>327716</v>
      </c>
      <c r="F256" s="18"/>
      <c r="G256" s="72">
        <v>980</v>
      </c>
      <c r="H256" s="83"/>
      <c r="I256" s="61"/>
    </row>
    <row r="257" spans="1:9" ht="33.75" x14ac:dyDescent="0.2">
      <c r="A257" s="16" t="s">
        <v>114</v>
      </c>
      <c r="B257" s="22" t="s">
        <v>13</v>
      </c>
      <c r="C257" s="47" t="s">
        <v>119</v>
      </c>
      <c r="D257" s="108">
        <v>1132577</v>
      </c>
      <c r="E257" s="108">
        <v>6707365</v>
      </c>
      <c r="F257" s="2"/>
      <c r="G257" s="163">
        <v>950</v>
      </c>
      <c r="H257" s="83"/>
      <c r="I257" s="61"/>
    </row>
    <row r="258" spans="1:9" ht="33.75" x14ac:dyDescent="0.2">
      <c r="A258" s="16" t="s">
        <v>114</v>
      </c>
      <c r="B258" s="22" t="s">
        <v>49</v>
      </c>
      <c r="C258" s="47" t="s">
        <v>66</v>
      </c>
      <c r="D258" s="112"/>
      <c r="E258" s="112"/>
      <c r="F258" s="2"/>
      <c r="G258" s="163">
        <v>980</v>
      </c>
      <c r="H258" s="83"/>
      <c r="I258" s="61"/>
    </row>
    <row r="259" spans="1:9" ht="33.75" x14ac:dyDescent="0.2">
      <c r="A259" s="16" t="s">
        <v>114</v>
      </c>
      <c r="B259" s="22" t="s">
        <v>49</v>
      </c>
      <c r="C259" s="47" t="s">
        <v>64</v>
      </c>
      <c r="D259" s="112"/>
      <c r="E259" s="112"/>
      <c r="F259" s="2"/>
      <c r="G259" s="163">
        <v>1000</v>
      </c>
      <c r="H259" s="83"/>
      <c r="I259" s="61"/>
    </row>
    <row r="260" spans="1:9" ht="33.75" x14ac:dyDescent="0.2">
      <c r="A260" s="16" t="s">
        <v>114</v>
      </c>
      <c r="B260" s="22" t="s">
        <v>49</v>
      </c>
      <c r="C260" s="47" t="s">
        <v>60</v>
      </c>
      <c r="D260" s="112"/>
      <c r="E260" s="108">
        <v>8584273</v>
      </c>
      <c r="F260" s="2"/>
      <c r="G260" s="163">
        <v>1000</v>
      </c>
      <c r="H260" s="83"/>
      <c r="I260" s="61"/>
    </row>
    <row r="261" spans="1:9" ht="33.75" x14ac:dyDescent="0.2">
      <c r="A261" s="16" t="s">
        <v>114</v>
      </c>
      <c r="B261" s="22" t="s">
        <v>49</v>
      </c>
      <c r="C261" s="47" t="s">
        <v>55</v>
      </c>
      <c r="D261" s="112"/>
      <c r="E261" s="110">
        <v>3595145</v>
      </c>
      <c r="F261" s="2"/>
      <c r="G261" s="163">
        <v>500</v>
      </c>
      <c r="H261" s="83"/>
      <c r="I261" s="61"/>
    </row>
    <row r="262" spans="1:9" ht="33.75" x14ac:dyDescent="0.2">
      <c r="A262" s="16" t="s">
        <v>114</v>
      </c>
      <c r="B262" s="20" t="s">
        <v>370</v>
      </c>
      <c r="C262" s="43" t="s">
        <v>384</v>
      </c>
      <c r="D262" s="108">
        <v>1142139</v>
      </c>
      <c r="E262" s="108">
        <v>3002378</v>
      </c>
      <c r="F262" s="43"/>
      <c r="G262" s="72">
        <v>1000</v>
      </c>
      <c r="H262" s="83"/>
      <c r="I262" s="61"/>
    </row>
    <row r="263" spans="1:9" ht="33.75" x14ac:dyDescent="0.2">
      <c r="A263" s="16" t="s">
        <v>114</v>
      </c>
      <c r="B263" s="22" t="s">
        <v>13</v>
      </c>
      <c r="C263" s="47" t="s">
        <v>36</v>
      </c>
      <c r="D263" s="112"/>
      <c r="E263" s="112"/>
      <c r="F263" s="2"/>
      <c r="G263" s="163">
        <v>495</v>
      </c>
      <c r="H263" s="83"/>
      <c r="I263" s="61"/>
    </row>
    <row r="264" spans="1:9" ht="33.75" x14ac:dyDescent="0.2">
      <c r="A264" s="16" t="s">
        <v>114</v>
      </c>
      <c r="B264" s="20" t="s">
        <v>370</v>
      </c>
      <c r="C264" s="43" t="s">
        <v>305</v>
      </c>
      <c r="D264" s="105"/>
      <c r="E264" s="105"/>
      <c r="F264" s="18"/>
      <c r="G264" s="72">
        <v>1500</v>
      </c>
      <c r="H264" s="83"/>
      <c r="I264" s="61"/>
    </row>
    <row r="265" spans="1:9" ht="33.75" x14ac:dyDescent="0.2">
      <c r="A265" s="16" t="s">
        <v>114</v>
      </c>
      <c r="B265" s="20" t="s">
        <v>335</v>
      </c>
      <c r="C265" s="43" t="s">
        <v>356</v>
      </c>
      <c r="D265" s="105"/>
      <c r="E265" s="110">
        <v>9185387</v>
      </c>
      <c r="F265" s="18"/>
      <c r="G265" s="72">
        <v>300</v>
      </c>
      <c r="H265" s="83"/>
      <c r="I265" s="61"/>
    </row>
    <row r="266" spans="1:9" ht="33.75" x14ac:dyDescent="0.2">
      <c r="A266" s="16" t="s">
        <v>114</v>
      </c>
      <c r="B266" s="22" t="s">
        <v>13</v>
      </c>
      <c r="C266" s="47" t="s">
        <v>41</v>
      </c>
      <c r="D266" s="108">
        <v>1129150</v>
      </c>
      <c r="E266" s="108">
        <v>2241315</v>
      </c>
      <c r="F266" s="2"/>
      <c r="G266" s="163">
        <v>600</v>
      </c>
      <c r="H266" s="83"/>
      <c r="I266" s="61"/>
    </row>
    <row r="267" spans="1:9" ht="33.75" x14ac:dyDescent="0.2">
      <c r="A267" s="16" t="s">
        <v>114</v>
      </c>
      <c r="B267" s="22" t="s">
        <v>13</v>
      </c>
      <c r="C267" s="47" t="s">
        <v>37</v>
      </c>
      <c r="D267" s="112"/>
      <c r="E267" s="108">
        <v>8444561</v>
      </c>
      <c r="F267" s="2"/>
      <c r="G267" s="163">
        <v>333</v>
      </c>
      <c r="H267" s="83"/>
      <c r="I267" s="61"/>
    </row>
    <row r="268" spans="1:9" ht="33.75" x14ac:dyDescent="0.2">
      <c r="A268" s="16" t="s">
        <v>114</v>
      </c>
      <c r="B268" s="20" t="s">
        <v>335</v>
      </c>
      <c r="C268" s="48" t="s">
        <v>359</v>
      </c>
      <c r="D268" s="105"/>
      <c r="E268" s="105"/>
      <c r="F268" s="18"/>
      <c r="G268" s="72">
        <v>400</v>
      </c>
      <c r="H268" s="83"/>
      <c r="I268" s="61"/>
    </row>
    <row r="269" spans="1:9" ht="33.75" x14ac:dyDescent="0.2">
      <c r="A269" s="16" t="s">
        <v>114</v>
      </c>
      <c r="B269" s="20" t="s">
        <v>335</v>
      </c>
      <c r="C269" s="43" t="s">
        <v>358</v>
      </c>
      <c r="D269" s="105"/>
      <c r="E269" s="105"/>
      <c r="F269" s="18"/>
      <c r="G269" s="72">
        <v>400</v>
      </c>
      <c r="H269" s="83"/>
      <c r="I269" s="61"/>
    </row>
    <row r="270" spans="1:9" ht="33.75" x14ac:dyDescent="0.2">
      <c r="A270" s="16" t="s">
        <v>114</v>
      </c>
      <c r="B270" s="20" t="s">
        <v>335</v>
      </c>
      <c r="C270" s="48" t="s">
        <v>354</v>
      </c>
      <c r="D270" s="105"/>
      <c r="E270" s="105"/>
      <c r="F270" s="18"/>
      <c r="G270" s="72">
        <v>350</v>
      </c>
      <c r="H270" s="83"/>
      <c r="I270" s="61"/>
    </row>
    <row r="271" spans="1:9" ht="33.75" x14ac:dyDescent="0.2">
      <c r="A271" s="16" t="s">
        <v>114</v>
      </c>
      <c r="B271" s="22" t="s">
        <v>396</v>
      </c>
      <c r="C271" s="2" t="s">
        <v>409</v>
      </c>
      <c r="D271" s="105"/>
      <c r="E271" s="105"/>
      <c r="F271" s="2"/>
      <c r="G271" s="72">
        <v>1000</v>
      </c>
      <c r="H271" s="83"/>
      <c r="I271" s="61"/>
    </row>
    <row r="272" spans="1:9" ht="33.75" x14ac:dyDescent="0.2">
      <c r="A272" s="16" t="s">
        <v>114</v>
      </c>
      <c r="B272" s="20" t="s">
        <v>370</v>
      </c>
      <c r="C272" s="43" t="s">
        <v>385</v>
      </c>
      <c r="D272" s="105"/>
      <c r="E272" s="105"/>
      <c r="F272" s="18"/>
      <c r="G272" s="72">
        <v>1000</v>
      </c>
      <c r="H272" s="83"/>
      <c r="I272" s="61"/>
    </row>
    <row r="273" spans="1:9" ht="33.75" x14ac:dyDescent="0.2">
      <c r="A273" s="16" t="s">
        <v>114</v>
      </c>
      <c r="B273" s="20" t="s">
        <v>335</v>
      </c>
      <c r="C273" s="48" t="s">
        <v>362</v>
      </c>
      <c r="D273" s="105"/>
      <c r="E273" s="105"/>
      <c r="F273" s="18"/>
      <c r="G273" s="72">
        <v>1000</v>
      </c>
      <c r="H273" s="83"/>
      <c r="I273" s="61"/>
    </row>
    <row r="274" spans="1:9" ht="29.25" customHeight="1" x14ac:dyDescent="0.2">
      <c r="A274" s="16" t="s">
        <v>114</v>
      </c>
      <c r="B274" s="22" t="s">
        <v>13</v>
      </c>
      <c r="C274" s="54" t="s">
        <v>38</v>
      </c>
      <c r="D274" s="110">
        <v>1101625</v>
      </c>
      <c r="E274" s="112"/>
      <c r="F274" s="2"/>
      <c r="G274" s="163">
        <v>400</v>
      </c>
      <c r="H274" s="83"/>
      <c r="I274" s="61"/>
    </row>
    <row r="275" spans="1:9" ht="33.75" x14ac:dyDescent="0.2">
      <c r="A275" s="16" t="s">
        <v>114</v>
      </c>
      <c r="B275" s="20" t="s">
        <v>335</v>
      </c>
      <c r="C275" s="125" t="s">
        <v>150</v>
      </c>
      <c r="D275" s="108">
        <v>1079308</v>
      </c>
      <c r="E275" s="108">
        <v>3500360</v>
      </c>
      <c r="F275" s="18"/>
      <c r="G275" s="72">
        <v>1000</v>
      </c>
      <c r="H275" s="83"/>
      <c r="I275" s="61"/>
    </row>
    <row r="276" spans="1:9" ht="33.75" x14ac:dyDescent="0.2">
      <c r="A276" s="16" t="s">
        <v>114</v>
      </c>
      <c r="B276" s="20" t="s">
        <v>335</v>
      </c>
      <c r="C276" s="44" t="s">
        <v>92</v>
      </c>
      <c r="D276" s="105">
        <v>1070263</v>
      </c>
      <c r="E276" s="105">
        <v>3507093</v>
      </c>
      <c r="F276" s="18"/>
      <c r="G276" s="72">
        <v>200</v>
      </c>
      <c r="H276" s="83"/>
      <c r="I276" s="61"/>
    </row>
    <row r="277" spans="1:9" ht="33.75" x14ac:dyDescent="0.2">
      <c r="A277" s="16" t="s">
        <v>114</v>
      </c>
      <c r="B277" s="22" t="s">
        <v>49</v>
      </c>
      <c r="C277" s="126" t="s">
        <v>92</v>
      </c>
      <c r="D277" s="105">
        <v>1070263</v>
      </c>
      <c r="E277" s="105">
        <v>3507093</v>
      </c>
      <c r="F277" s="2"/>
      <c r="G277" s="163">
        <v>500</v>
      </c>
      <c r="H277" s="83"/>
      <c r="I277" s="61"/>
    </row>
    <row r="278" spans="1:9" ht="33.75" x14ac:dyDescent="0.2">
      <c r="A278" s="16" t="s">
        <v>114</v>
      </c>
      <c r="B278" s="20" t="s">
        <v>370</v>
      </c>
      <c r="C278" s="43" t="s">
        <v>386</v>
      </c>
      <c r="D278" s="105">
        <v>1042900</v>
      </c>
      <c r="E278" s="105"/>
      <c r="F278" s="18"/>
      <c r="G278" s="72">
        <v>1000</v>
      </c>
      <c r="H278" s="83"/>
      <c r="I278" s="61"/>
    </row>
    <row r="279" spans="1:9" ht="33.75" x14ac:dyDescent="0.2">
      <c r="A279" s="16" t="s">
        <v>114</v>
      </c>
      <c r="B279" s="20" t="s">
        <v>370</v>
      </c>
      <c r="C279" s="43" t="s">
        <v>387</v>
      </c>
      <c r="D279" s="105"/>
      <c r="E279" s="105"/>
      <c r="F279" s="18"/>
      <c r="G279" s="72">
        <v>500</v>
      </c>
      <c r="H279" s="83"/>
      <c r="I279" s="61"/>
    </row>
    <row r="280" spans="1:9" ht="33.75" x14ac:dyDescent="0.2">
      <c r="A280" s="16" t="s">
        <v>114</v>
      </c>
      <c r="B280" s="22" t="s">
        <v>396</v>
      </c>
      <c r="C280" s="2" t="s">
        <v>387</v>
      </c>
      <c r="D280" s="105"/>
      <c r="E280" s="105"/>
      <c r="F280" s="2"/>
      <c r="G280" s="72">
        <v>500</v>
      </c>
      <c r="H280" s="83"/>
      <c r="I280" s="61"/>
    </row>
    <row r="281" spans="1:9" ht="33.75" x14ac:dyDescent="0.2">
      <c r="A281" s="16" t="s">
        <v>114</v>
      </c>
      <c r="B281" s="22" t="s">
        <v>13</v>
      </c>
      <c r="C281" s="47" t="s">
        <v>387</v>
      </c>
      <c r="D281" s="112"/>
      <c r="E281" s="112"/>
      <c r="F281" s="2"/>
      <c r="G281" s="163">
        <v>250</v>
      </c>
      <c r="H281" s="83"/>
      <c r="I281" s="61"/>
    </row>
    <row r="282" spans="1:9" ht="33.75" x14ac:dyDescent="0.2">
      <c r="A282" s="16" t="s">
        <v>114</v>
      </c>
      <c r="B282" s="22" t="s">
        <v>396</v>
      </c>
      <c r="C282" s="2" t="s">
        <v>398</v>
      </c>
      <c r="D282" s="105"/>
      <c r="E282" s="105"/>
      <c r="F282" s="2"/>
      <c r="G282" s="72">
        <v>125</v>
      </c>
      <c r="H282" s="83"/>
      <c r="I282" s="61"/>
    </row>
    <row r="283" spans="1:9" ht="33.75" x14ac:dyDescent="0.2">
      <c r="A283" s="16" t="s">
        <v>114</v>
      </c>
      <c r="B283" s="22" t="s">
        <v>13</v>
      </c>
      <c r="C283" s="47" t="s">
        <v>398</v>
      </c>
      <c r="D283" s="112"/>
      <c r="E283" s="112"/>
      <c r="F283" s="2"/>
      <c r="G283" s="163">
        <v>584</v>
      </c>
      <c r="H283" s="83"/>
      <c r="I283" s="61"/>
    </row>
    <row r="284" spans="1:9" ht="33.75" x14ac:dyDescent="0.2">
      <c r="A284" s="16" t="s">
        <v>114</v>
      </c>
      <c r="B284" s="20" t="s">
        <v>335</v>
      </c>
      <c r="C284" s="43" t="s">
        <v>365</v>
      </c>
      <c r="D284" s="110">
        <v>1112079</v>
      </c>
      <c r="E284" s="105"/>
      <c r="F284" s="18"/>
      <c r="G284" s="72">
        <v>1000</v>
      </c>
      <c r="H284" s="83"/>
      <c r="I284" s="61"/>
    </row>
    <row r="285" spans="1:9" ht="33.75" x14ac:dyDescent="0.2">
      <c r="A285" s="16" t="s">
        <v>114</v>
      </c>
      <c r="B285" s="22" t="s">
        <v>49</v>
      </c>
      <c r="C285" s="47" t="s">
        <v>50</v>
      </c>
      <c r="D285" s="110">
        <v>1101625</v>
      </c>
      <c r="E285" s="112"/>
      <c r="F285" s="2"/>
      <c r="G285" s="163">
        <v>250</v>
      </c>
      <c r="H285" s="83"/>
      <c r="I285" s="61"/>
    </row>
    <row r="286" spans="1:9" ht="33.75" x14ac:dyDescent="0.2">
      <c r="A286" s="16" t="s">
        <v>114</v>
      </c>
      <c r="B286" s="20" t="s">
        <v>370</v>
      </c>
      <c r="C286" s="48" t="s">
        <v>388</v>
      </c>
      <c r="D286" s="105"/>
      <c r="E286" s="105"/>
      <c r="F286" s="18"/>
      <c r="G286" s="72">
        <v>500</v>
      </c>
      <c r="H286" s="83"/>
      <c r="I286" s="61"/>
    </row>
    <row r="287" spans="1:9" ht="33.75" x14ac:dyDescent="0.2">
      <c r="A287" s="16" t="s">
        <v>114</v>
      </c>
      <c r="B287" s="20" t="s">
        <v>370</v>
      </c>
      <c r="C287" s="43" t="s">
        <v>389</v>
      </c>
      <c r="D287" s="105"/>
      <c r="E287" s="105"/>
      <c r="F287" s="18"/>
      <c r="G287" s="72">
        <v>1500</v>
      </c>
      <c r="H287" s="83"/>
      <c r="I287" s="61"/>
    </row>
    <row r="288" spans="1:9" ht="33.75" x14ac:dyDescent="0.2">
      <c r="A288" s="16" t="s">
        <v>114</v>
      </c>
      <c r="B288" s="22" t="s">
        <v>396</v>
      </c>
      <c r="C288" s="2" t="s">
        <v>389</v>
      </c>
      <c r="D288" s="105"/>
      <c r="E288" s="105"/>
      <c r="F288" s="2"/>
      <c r="G288" s="72">
        <v>500</v>
      </c>
      <c r="H288" s="83"/>
      <c r="I288" s="61"/>
    </row>
    <row r="289" spans="1:9" ht="33.75" x14ac:dyDescent="0.2">
      <c r="A289" s="16" t="s">
        <v>114</v>
      </c>
      <c r="B289" s="22" t="s">
        <v>49</v>
      </c>
      <c r="C289" s="47" t="s">
        <v>77</v>
      </c>
      <c r="D289" s="106">
        <v>299416</v>
      </c>
      <c r="E289" s="106">
        <v>2161913</v>
      </c>
      <c r="F289" s="2"/>
      <c r="G289" s="163">
        <v>970</v>
      </c>
      <c r="H289" s="83"/>
      <c r="I289" s="61"/>
    </row>
    <row r="290" spans="1:9" ht="33.75" x14ac:dyDescent="0.2">
      <c r="A290" s="16" t="s">
        <v>114</v>
      </c>
      <c r="B290" s="20" t="s">
        <v>335</v>
      </c>
      <c r="C290" s="43" t="s">
        <v>339</v>
      </c>
      <c r="D290" s="105"/>
      <c r="E290" s="105"/>
      <c r="F290" s="18"/>
      <c r="G290" s="72">
        <v>813</v>
      </c>
      <c r="H290" s="83"/>
      <c r="I290" s="61"/>
    </row>
    <row r="291" spans="1:9" ht="33.75" x14ac:dyDescent="0.2">
      <c r="A291" s="16" t="s">
        <v>114</v>
      </c>
      <c r="B291" s="20" t="s">
        <v>335</v>
      </c>
      <c r="C291" s="43" t="s">
        <v>360</v>
      </c>
      <c r="D291" s="105"/>
      <c r="E291" s="105"/>
      <c r="F291" s="18"/>
      <c r="G291" s="72">
        <v>980</v>
      </c>
      <c r="H291" s="83"/>
      <c r="I291" s="61"/>
    </row>
    <row r="292" spans="1:9" ht="33.75" x14ac:dyDescent="0.2">
      <c r="A292" s="16" t="s">
        <v>114</v>
      </c>
      <c r="B292" s="20" t="s">
        <v>370</v>
      </c>
      <c r="C292" s="43" t="s">
        <v>390</v>
      </c>
      <c r="D292" s="105"/>
      <c r="E292" s="105"/>
      <c r="F292" s="18"/>
      <c r="G292" s="72">
        <v>588</v>
      </c>
      <c r="H292" s="83"/>
      <c r="I292" s="61"/>
    </row>
    <row r="293" spans="1:9" ht="33.75" x14ac:dyDescent="0.2">
      <c r="A293" s="16" t="s">
        <v>114</v>
      </c>
      <c r="B293" s="20" t="s">
        <v>335</v>
      </c>
      <c r="C293" s="43" t="s">
        <v>350</v>
      </c>
      <c r="D293" s="105"/>
      <c r="E293" s="105"/>
      <c r="F293" s="18"/>
      <c r="G293" s="72">
        <v>800</v>
      </c>
      <c r="H293" s="83"/>
      <c r="I293" s="61"/>
    </row>
    <row r="294" spans="1:9" ht="33.75" x14ac:dyDescent="0.2">
      <c r="A294" s="16" t="s">
        <v>114</v>
      </c>
      <c r="B294" s="20" t="s">
        <v>335</v>
      </c>
      <c r="C294" s="43" t="s">
        <v>366</v>
      </c>
      <c r="D294" s="105"/>
      <c r="E294" s="105"/>
      <c r="F294" s="18"/>
      <c r="G294" s="72">
        <v>954</v>
      </c>
      <c r="H294" s="83"/>
      <c r="I294" s="61"/>
    </row>
    <row r="295" spans="1:9" ht="33.75" x14ac:dyDescent="0.2">
      <c r="A295" s="16" t="s">
        <v>114</v>
      </c>
      <c r="B295" s="20" t="s">
        <v>370</v>
      </c>
      <c r="C295" s="43" t="s">
        <v>391</v>
      </c>
      <c r="D295" s="105"/>
      <c r="E295" s="105"/>
      <c r="F295" s="18"/>
      <c r="G295" s="72">
        <v>1000</v>
      </c>
      <c r="H295" s="83"/>
      <c r="I295" s="61"/>
    </row>
    <row r="296" spans="1:9" ht="33.75" x14ac:dyDescent="0.2">
      <c r="A296" s="16" t="s">
        <v>114</v>
      </c>
      <c r="B296" s="20" t="s">
        <v>335</v>
      </c>
      <c r="C296" s="43" t="s">
        <v>345</v>
      </c>
      <c r="D296" s="105"/>
      <c r="E296" s="105"/>
      <c r="F296" s="18"/>
      <c r="G296" s="72">
        <v>525</v>
      </c>
      <c r="H296" s="83"/>
      <c r="I296" s="61"/>
    </row>
    <row r="297" spans="1:9" ht="33.75" x14ac:dyDescent="0.2">
      <c r="A297" s="16" t="s">
        <v>114</v>
      </c>
      <c r="B297" s="20" t="s">
        <v>335</v>
      </c>
      <c r="C297" s="43" t="s">
        <v>348</v>
      </c>
      <c r="D297" s="105"/>
      <c r="E297" s="105"/>
      <c r="F297" s="18"/>
      <c r="G297" s="72">
        <v>750</v>
      </c>
      <c r="H297" s="83"/>
      <c r="I297" s="61"/>
    </row>
    <row r="298" spans="1:9" ht="33.75" x14ac:dyDescent="0.2">
      <c r="A298" s="16" t="s">
        <v>114</v>
      </c>
      <c r="B298" s="22" t="s">
        <v>49</v>
      </c>
      <c r="C298" s="54" t="s">
        <v>61</v>
      </c>
      <c r="D298" s="112"/>
      <c r="E298" s="112"/>
      <c r="F298" s="2"/>
      <c r="G298" s="163">
        <v>1000</v>
      </c>
      <c r="H298" s="83"/>
      <c r="I298" s="61"/>
    </row>
    <row r="299" spans="1:9" ht="33.75" x14ac:dyDescent="0.2">
      <c r="A299" s="16" t="s">
        <v>114</v>
      </c>
      <c r="B299" s="20" t="s">
        <v>335</v>
      </c>
      <c r="C299" s="43" t="s">
        <v>268</v>
      </c>
      <c r="D299" s="105"/>
      <c r="E299" s="110">
        <v>4840357</v>
      </c>
      <c r="F299" s="18"/>
      <c r="G299" s="72">
        <v>1000</v>
      </c>
      <c r="H299" s="83"/>
      <c r="I299" s="61"/>
    </row>
    <row r="300" spans="1:9" ht="33.75" x14ac:dyDescent="0.2">
      <c r="A300" s="16" t="s">
        <v>114</v>
      </c>
      <c r="B300" s="20" t="s">
        <v>370</v>
      </c>
      <c r="C300" s="43" t="s">
        <v>392</v>
      </c>
      <c r="D300" s="105"/>
      <c r="E300" s="105"/>
      <c r="F300" s="18"/>
      <c r="G300" s="72">
        <v>757</v>
      </c>
      <c r="H300" s="83"/>
      <c r="I300" s="61"/>
    </row>
    <row r="301" spans="1:9" ht="33.75" x14ac:dyDescent="0.2">
      <c r="A301" s="16" t="s">
        <v>114</v>
      </c>
      <c r="B301" s="20" t="s">
        <v>370</v>
      </c>
      <c r="C301" s="43" t="s">
        <v>393</v>
      </c>
      <c r="D301" s="110">
        <v>1151377</v>
      </c>
      <c r="E301" s="110">
        <v>7871665</v>
      </c>
      <c r="F301" s="18"/>
      <c r="G301" s="72">
        <v>1200</v>
      </c>
      <c r="H301" s="83"/>
      <c r="I301" s="61"/>
    </row>
    <row r="302" spans="1:9" ht="33.75" x14ac:dyDescent="0.2">
      <c r="A302" s="16" t="s">
        <v>114</v>
      </c>
      <c r="B302" s="22" t="s">
        <v>396</v>
      </c>
      <c r="C302" s="43" t="s">
        <v>393</v>
      </c>
      <c r="D302" s="110">
        <v>1151377</v>
      </c>
      <c r="E302" s="110">
        <v>7871665</v>
      </c>
      <c r="F302" s="2"/>
      <c r="G302" s="72">
        <v>200</v>
      </c>
      <c r="H302" s="83"/>
      <c r="I302" s="61"/>
    </row>
    <row r="303" spans="1:9" ht="33.75" x14ac:dyDescent="0.2">
      <c r="A303" s="16" t="s">
        <v>114</v>
      </c>
      <c r="B303" s="22" t="s">
        <v>13</v>
      </c>
      <c r="C303" s="126" t="s">
        <v>393</v>
      </c>
      <c r="D303" s="110">
        <v>1151377</v>
      </c>
      <c r="E303" s="110">
        <v>7871665</v>
      </c>
      <c r="F303" s="2"/>
      <c r="G303" s="163">
        <v>200</v>
      </c>
      <c r="H303" s="83"/>
      <c r="I303" s="61"/>
    </row>
    <row r="304" spans="1:9" ht="33.75" x14ac:dyDescent="0.2">
      <c r="A304" s="16" t="s">
        <v>114</v>
      </c>
      <c r="B304" s="22" t="s">
        <v>49</v>
      </c>
      <c r="C304" s="126" t="s">
        <v>393</v>
      </c>
      <c r="D304" s="110">
        <v>1151377</v>
      </c>
      <c r="E304" s="110">
        <v>7871665</v>
      </c>
      <c r="F304" s="2"/>
      <c r="G304" s="163">
        <v>250</v>
      </c>
      <c r="H304" s="83"/>
      <c r="I304" s="61"/>
    </row>
    <row r="305" spans="1:9" ht="33.75" x14ac:dyDescent="0.2">
      <c r="A305" s="16" t="s">
        <v>114</v>
      </c>
      <c r="B305" s="20" t="s">
        <v>335</v>
      </c>
      <c r="C305" s="43" t="s">
        <v>361</v>
      </c>
      <c r="D305" s="105"/>
      <c r="E305" s="105"/>
      <c r="F305" s="18"/>
      <c r="G305" s="72">
        <v>980</v>
      </c>
      <c r="H305" s="83"/>
      <c r="I305" s="61"/>
    </row>
    <row r="306" spans="1:9" ht="33.75" x14ac:dyDescent="0.2">
      <c r="A306" s="16" t="s">
        <v>114</v>
      </c>
      <c r="B306" s="20" t="s">
        <v>335</v>
      </c>
      <c r="C306" s="43" t="s">
        <v>215</v>
      </c>
      <c r="D306" s="98">
        <v>1084545</v>
      </c>
      <c r="E306" s="105">
        <v>4009766</v>
      </c>
      <c r="F306" s="18"/>
      <c r="G306" s="72">
        <v>600</v>
      </c>
      <c r="H306" s="83"/>
      <c r="I306" s="61"/>
    </row>
    <row r="307" spans="1:9" ht="33.75" x14ac:dyDescent="0.2">
      <c r="A307" s="16" t="s">
        <v>114</v>
      </c>
      <c r="B307" s="20" t="s">
        <v>370</v>
      </c>
      <c r="C307" s="43" t="s">
        <v>394</v>
      </c>
      <c r="D307" s="105"/>
      <c r="E307" s="105"/>
      <c r="F307" s="18"/>
      <c r="G307" s="72">
        <v>700</v>
      </c>
      <c r="H307" s="83"/>
      <c r="I307" s="61"/>
    </row>
    <row r="308" spans="1:9" ht="33.75" x14ac:dyDescent="0.2">
      <c r="A308" s="16" t="s">
        <v>114</v>
      </c>
      <c r="B308" s="20" t="s">
        <v>335</v>
      </c>
      <c r="C308" s="43" t="s">
        <v>357</v>
      </c>
      <c r="D308" s="105"/>
      <c r="E308" s="105"/>
      <c r="F308" s="18"/>
      <c r="G308" s="72">
        <v>953</v>
      </c>
      <c r="H308" s="83"/>
      <c r="I308" s="61"/>
    </row>
    <row r="309" spans="1:9" ht="33.75" x14ac:dyDescent="0.2">
      <c r="A309" s="16" t="s">
        <v>114</v>
      </c>
      <c r="B309" s="20" t="s">
        <v>370</v>
      </c>
      <c r="C309" s="43" t="s">
        <v>121</v>
      </c>
      <c r="D309" s="110">
        <v>1060581</v>
      </c>
      <c r="E309" s="110">
        <v>3218745</v>
      </c>
      <c r="F309" s="18"/>
      <c r="G309" s="72">
        <v>910</v>
      </c>
      <c r="H309" s="83"/>
      <c r="I309" s="61"/>
    </row>
    <row r="310" spans="1:9" ht="33.75" x14ac:dyDescent="0.2">
      <c r="A310" s="16" t="s">
        <v>114</v>
      </c>
      <c r="B310" s="20" t="s">
        <v>335</v>
      </c>
      <c r="C310" s="43" t="s">
        <v>121</v>
      </c>
      <c r="D310" s="110">
        <v>1060581</v>
      </c>
      <c r="E310" s="110">
        <v>3218745</v>
      </c>
      <c r="F310" s="18"/>
      <c r="G310" s="72">
        <v>300</v>
      </c>
      <c r="H310" s="83"/>
      <c r="I310" s="61"/>
    </row>
    <row r="311" spans="1:9" ht="33.75" x14ac:dyDescent="0.2">
      <c r="A311" s="16" t="s">
        <v>114</v>
      </c>
      <c r="B311" s="22" t="s">
        <v>396</v>
      </c>
      <c r="C311" s="43" t="s">
        <v>121</v>
      </c>
      <c r="D311" s="110">
        <v>1060581</v>
      </c>
      <c r="E311" s="110">
        <v>3218745</v>
      </c>
      <c r="F311" s="2"/>
      <c r="G311" s="72">
        <v>500</v>
      </c>
      <c r="H311" s="83"/>
      <c r="I311" s="61"/>
    </row>
    <row r="312" spans="1:9" ht="33.75" x14ac:dyDescent="0.2">
      <c r="A312" s="16" t="s">
        <v>114</v>
      </c>
      <c r="B312" s="20" t="s">
        <v>370</v>
      </c>
      <c r="C312" s="43" t="s">
        <v>81</v>
      </c>
      <c r="D312" s="110">
        <v>1060863</v>
      </c>
      <c r="E312" s="110">
        <v>3312510</v>
      </c>
      <c r="F312" s="18"/>
      <c r="G312" s="72">
        <v>100</v>
      </c>
      <c r="H312" s="83"/>
      <c r="I312" s="61"/>
    </row>
    <row r="313" spans="1:9" ht="33.75" x14ac:dyDescent="0.2">
      <c r="A313" s="16" t="s">
        <v>114</v>
      </c>
      <c r="B313" s="22" t="s">
        <v>49</v>
      </c>
      <c r="C313" s="126" t="s">
        <v>273</v>
      </c>
      <c r="D313" s="112"/>
      <c r="E313" s="112"/>
      <c r="F313" s="2"/>
      <c r="G313" s="163">
        <v>1000</v>
      </c>
      <c r="H313" s="83"/>
      <c r="I313" s="61"/>
    </row>
    <row r="314" spans="1:9" ht="33.75" x14ac:dyDescent="0.2">
      <c r="A314" s="16" t="s">
        <v>114</v>
      </c>
      <c r="B314" s="22" t="s">
        <v>13</v>
      </c>
      <c r="C314" s="126" t="s">
        <v>42</v>
      </c>
      <c r="D314" s="112"/>
      <c r="E314" s="112"/>
      <c r="F314" s="2"/>
      <c r="G314" s="163">
        <v>500</v>
      </c>
      <c r="H314" s="83"/>
      <c r="I314" s="61"/>
    </row>
    <row r="315" spans="1:9" ht="33.75" x14ac:dyDescent="0.2">
      <c r="A315" s="16" t="s">
        <v>114</v>
      </c>
      <c r="B315" s="22" t="s">
        <v>335</v>
      </c>
      <c r="C315" s="43" t="s">
        <v>346</v>
      </c>
      <c r="D315" s="105"/>
      <c r="E315" s="105"/>
      <c r="F315" s="2"/>
      <c r="G315" s="72">
        <v>900</v>
      </c>
      <c r="H315" s="83"/>
      <c r="I315" s="61"/>
    </row>
    <row r="316" spans="1:9" ht="33.75" x14ac:dyDescent="0.2">
      <c r="A316" s="16" t="s">
        <v>114</v>
      </c>
      <c r="B316" s="20" t="s">
        <v>370</v>
      </c>
      <c r="C316" s="43" t="s">
        <v>395</v>
      </c>
      <c r="D316" s="105"/>
      <c r="E316" s="105"/>
      <c r="F316" s="18"/>
      <c r="G316" s="72">
        <v>1000</v>
      </c>
      <c r="H316" s="83"/>
      <c r="I316" s="61"/>
    </row>
    <row r="317" spans="1:9" ht="33.75" x14ac:dyDescent="0.2">
      <c r="A317" s="16" t="s">
        <v>114</v>
      </c>
      <c r="B317" s="22" t="s">
        <v>13</v>
      </c>
      <c r="C317" s="126" t="s">
        <v>40</v>
      </c>
      <c r="D317" s="112"/>
      <c r="E317" s="112"/>
      <c r="F317" s="2"/>
      <c r="G317" s="163">
        <v>950</v>
      </c>
      <c r="H317" s="83"/>
      <c r="I317" s="61"/>
    </row>
    <row r="318" spans="1:9" x14ac:dyDescent="0.2">
      <c r="A318" s="13"/>
      <c r="B318" s="13"/>
      <c r="C318" s="14"/>
      <c r="D318" s="113"/>
      <c r="E318" s="113"/>
      <c r="F318" s="13"/>
      <c r="G318" s="77">
        <f>SUM(G171:G317)</f>
        <v>108460</v>
      </c>
      <c r="H318" s="84"/>
      <c r="I318" s="65"/>
    </row>
    <row r="319" spans="1:9" ht="22.5" x14ac:dyDescent="0.2">
      <c r="A319" s="20" t="s">
        <v>171</v>
      </c>
      <c r="B319" s="8" t="s">
        <v>192</v>
      </c>
      <c r="C319" s="43" t="s">
        <v>278</v>
      </c>
      <c r="D319" s="105">
        <v>303199</v>
      </c>
      <c r="E319" s="105">
        <v>420386</v>
      </c>
      <c r="F319" s="15"/>
      <c r="G319" s="168">
        <v>39000</v>
      </c>
      <c r="H319" s="83"/>
      <c r="I319" s="61"/>
    </row>
    <row r="320" spans="1:9" ht="22.5" x14ac:dyDescent="0.2">
      <c r="A320" s="19" t="s">
        <v>171</v>
      </c>
      <c r="B320" s="8" t="s">
        <v>343</v>
      </c>
      <c r="C320" s="127" t="s">
        <v>194</v>
      </c>
      <c r="D320" s="117">
        <v>293959</v>
      </c>
      <c r="E320" s="117">
        <v>1694712</v>
      </c>
      <c r="F320" s="15"/>
      <c r="G320" s="78"/>
      <c r="H320" s="78">
        <v>2375699</v>
      </c>
      <c r="I320" s="68"/>
    </row>
    <row r="321" spans="1:9" ht="22.5" x14ac:dyDescent="0.2">
      <c r="A321" s="19" t="s">
        <v>171</v>
      </c>
      <c r="B321" s="8" t="s">
        <v>343</v>
      </c>
      <c r="C321" s="127" t="s">
        <v>202</v>
      </c>
      <c r="D321" s="117">
        <v>1079327</v>
      </c>
      <c r="E321" s="117">
        <v>3861209</v>
      </c>
      <c r="F321" s="15"/>
      <c r="G321" s="78"/>
      <c r="H321" s="78">
        <v>536723</v>
      </c>
      <c r="I321" s="68"/>
    </row>
    <row r="322" spans="1:9" ht="22.5" x14ac:dyDescent="0.2">
      <c r="A322" s="16" t="s">
        <v>171</v>
      </c>
      <c r="B322" s="8" t="s">
        <v>343</v>
      </c>
      <c r="C322" s="43" t="s">
        <v>195</v>
      </c>
      <c r="D322" s="117">
        <v>1061582</v>
      </c>
      <c r="E322" s="117"/>
      <c r="F322" s="18"/>
      <c r="G322" s="78"/>
      <c r="H322" s="78">
        <v>240000</v>
      </c>
      <c r="I322" s="61"/>
    </row>
    <row r="323" spans="1:9" ht="22.5" x14ac:dyDescent="0.2">
      <c r="A323" s="16" t="s">
        <v>171</v>
      </c>
      <c r="B323" s="8" t="s">
        <v>343</v>
      </c>
      <c r="C323" s="43" t="s">
        <v>160</v>
      </c>
      <c r="D323" s="117">
        <v>1083549</v>
      </c>
      <c r="E323" s="117">
        <v>3934397</v>
      </c>
      <c r="F323" s="18"/>
      <c r="G323" s="78">
        <v>16000</v>
      </c>
      <c r="H323" s="78"/>
      <c r="I323" s="61"/>
    </row>
    <row r="324" spans="1:9" ht="22.5" x14ac:dyDescent="0.2">
      <c r="A324" s="16" t="s">
        <v>171</v>
      </c>
      <c r="B324" s="8" t="s">
        <v>343</v>
      </c>
      <c r="C324" s="43" t="s">
        <v>293</v>
      </c>
      <c r="D324" s="117">
        <v>296694</v>
      </c>
      <c r="E324" s="117">
        <v>6099976</v>
      </c>
      <c r="F324" s="18"/>
      <c r="G324" s="78"/>
      <c r="H324" s="78">
        <v>180000</v>
      </c>
      <c r="I324" s="61"/>
    </row>
    <row r="325" spans="1:9" ht="22.5" x14ac:dyDescent="0.2">
      <c r="A325" s="16" t="s">
        <v>171</v>
      </c>
      <c r="B325" s="8" t="s">
        <v>343</v>
      </c>
      <c r="C325" s="43" t="s">
        <v>287</v>
      </c>
      <c r="D325" s="124">
        <v>296375</v>
      </c>
      <c r="E325" s="124">
        <v>1626869</v>
      </c>
      <c r="F325" s="18"/>
      <c r="G325" s="78"/>
      <c r="H325" s="78">
        <v>504085</v>
      </c>
      <c r="I325" s="61"/>
    </row>
    <row r="326" spans="1:9" ht="22.5" x14ac:dyDescent="0.2">
      <c r="A326" s="16" t="s">
        <v>171</v>
      </c>
      <c r="B326" s="8" t="s">
        <v>343</v>
      </c>
      <c r="C326" s="43" t="s">
        <v>268</v>
      </c>
      <c r="D326" s="117"/>
      <c r="E326" s="117">
        <v>4840357</v>
      </c>
      <c r="F326" s="18"/>
      <c r="G326" s="78">
        <v>5000</v>
      </c>
      <c r="H326" s="78"/>
      <c r="I326" s="61"/>
    </row>
    <row r="327" spans="1:9" ht="22.5" x14ac:dyDescent="0.2">
      <c r="A327" s="16" t="s">
        <v>171</v>
      </c>
      <c r="B327" s="8" t="s">
        <v>343</v>
      </c>
      <c r="C327" s="23" t="s">
        <v>156</v>
      </c>
      <c r="D327" s="117">
        <v>1126144</v>
      </c>
      <c r="E327" s="117">
        <v>6693712</v>
      </c>
      <c r="F327" s="18"/>
      <c r="G327" s="78">
        <v>22500</v>
      </c>
      <c r="H327" s="78"/>
      <c r="I327" s="61"/>
    </row>
    <row r="328" spans="1:9" ht="22.5" x14ac:dyDescent="0.2">
      <c r="A328" s="16" t="s">
        <v>171</v>
      </c>
      <c r="B328" s="8" t="s">
        <v>343</v>
      </c>
      <c r="C328" s="43" t="s">
        <v>157</v>
      </c>
      <c r="D328" s="117">
        <v>1051260</v>
      </c>
      <c r="E328" s="117">
        <v>5240712</v>
      </c>
      <c r="F328" s="18"/>
      <c r="G328" s="78">
        <v>20000</v>
      </c>
      <c r="H328" s="78"/>
      <c r="I328" s="61"/>
    </row>
    <row r="329" spans="1:9" ht="22.5" x14ac:dyDescent="0.2">
      <c r="A329" s="16" t="s">
        <v>171</v>
      </c>
      <c r="B329" s="12" t="s">
        <v>192</v>
      </c>
      <c r="C329" s="43" t="s">
        <v>274</v>
      </c>
      <c r="D329" s="176">
        <v>1109444</v>
      </c>
      <c r="E329" s="117">
        <v>5190766</v>
      </c>
      <c r="F329" s="18"/>
      <c r="G329" s="78"/>
      <c r="H329" s="78">
        <v>12500</v>
      </c>
      <c r="I329" s="61">
        <v>43008</v>
      </c>
    </row>
    <row r="330" spans="1:9" ht="22.5" x14ac:dyDescent="0.2">
      <c r="A330" s="16" t="s">
        <v>171</v>
      </c>
      <c r="B330" s="8" t="s">
        <v>343</v>
      </c>
      <c r="C330" s="43" t="s">
        <v>159</v>
      </c>
      <c r="D330" s="117">
        <v>1149720</v>
      </c>
      <c r="E330" s="117">
        <v>8571801</v>
      </c>
      <c r="F330" s="18"/>
      <c r="G330" s="78">
        <v>40000</v>
      </c>
      <c r="H330" s="78">
        <v>497600</v>
      </c>
      <c r="I330" s="61">
        <v>42094</v>
      </c>
    </row>
    <row r="331" spans="1:9" ht="22.5" x14ac:dyDescent="0.2">
      <c r="A331" s="16" t="s">
        <v>171</v>
      </c>
      <c r="B331" s="8" t="s">
        <v>343</v>
      </c>
      <c r="C331" s="43" t="s">
        <v>203</v>
      </c>
      <c r="D331" s="117"/>
      <c r="E331" s="117"/>
      <c r="F331" s="18"/>
      <c r="G331" s="78">
        <v>20000</v>
      </c>
      <c r="H331" s="78"/>
      <c r="I331" s="61"/>
    </row>
    <row r="332" spans="1:9" ht="22.5" x14ac:dyDescent="0.2">
      <c r="A332" s="16" t="s">
        <v>171</v>
      </c>
      <c r="B332" s="8" t="s">
        <v>343</v>
      </c>
      <c r="C332" s="43" t="s">
        <v>155</v>
      </c>
      <c r="D332" s="117"/>
      <c r="E332" s="117"/>
      <c r="F332" s="18"/>
      <c r="G332" s="78">
        <v>166000</v>
      </c>
      <c r="H332" s="78"/>
      <c r="I332" s="61"/>
    </row>
    <row r="333" spans="1:9" ht="22.5" x14ac:dyDescent="0.2">
      <c r="A333" s="16" t="s">
        <v>171</v>
      </c>
      <c r="B333" s="8" t="s">
        <v>343</v>
      </c>
      <c r="C333" s="43" t="s">
        <v>96</v>
      </c>
      <c r="D333" s="117">
        <v>801355</v>
      </c>
      <c r="E333" s="117">
        <v>2175146</v>
      </c>
      <c r="F333" s="18"/>
      <c r="G333" s="78">
        <v>100000</v>
      </c>
      <c r="H333" s="78"/>
      <c r="I333" s="61"/>
    </row>
    <row r="334" spans="1:9" ht="22.5" x14ac:dyDescent="0.2">
      <c r="A334" s="16" t="s">
        <v>171</v>
      </c>
      <c r="B334" s="8" t="s">
        <v>343</v>
      </c>
      <c r="C334" s="43" t="s">
        <v>103</v>
      </c>
      <c r="D334" s="117">
        <v>1149085</v>
      </c>
      <c r="E334" s="117">
        <v>8225808</v>
      </c>
      <c r="F334" s="18"/>
      <c r="G334" s="78">
        <v>100000</v>
      </c>
      <c r="H334" s="78"/>
      <c r="I334" s="61"/>
    </row>
    <row r="335" spans="1:9" ht="22.5" x14ac:dyDescent="0.2">
      <c r="A335" s="16" t="s">
        <v>171</v>
      </c>
      <c r="B335" s="8" t="s">
        <v>343</v>
      </c>
      <c r="C335" s="43" t="s">
        <v>286</v>
      </c>
      <c r="D335" s="117">
        <v>1062692</v>
      </c>
      <c r="E335" s="117">
        <v>3293987</v>
      </c>
      <c r="F335" s="18"/>
      <c r="G335" s="78">
        <v>4900</v>
      </c>
      <c r="H335" s="78"/>
      <c r="I335" s="61"/>
    </row>
    <row r="336" spans="1:9" ht="22.5" customHeight="1" x14ac:dyDescent="0.2">
      <c r="A336" s="16" t="s">
        <v>171</v>
      </c>
      <c r="B336" s="8" t="s">
        <v>343</v>
      </c>
      <c r="C336" s="43" t="s">
        <v>285</v>
      </c>
      <c r="D336" s="117"/>
      <c r="E336" s="117"/>
      <c r="F336" s="18"/>
      <c r="G336" s="78">
        <v>15000</v>
      </c>
      <c r="H336" s="78"/>
      <c r="I336" s="61"/>
    </row>
    <row r="337" spans="1:9" ht="22.5" x14ac:dyDescent="0.2">
      <c r="A337" s="16" t="s">
        <v>171</v>
      </c>
      <c r="B337" s="8" t="s">
        <v>343</v>
      </c>
      <c r="C337" s="43" t="s">
        <v>158</v>
      </c>
      <c r="D337" s="117"/>
      <c r="E337" s="117"/>
      <c r="F337" s="18"/>
      <c r="G337" s="78">
        <v>59000</v>
      </c>
      <c r="H337" s="78"/>
      <c r="I337" s="61"/>
    </row>
    <row r="338" spans="1:9" x14ac:dyDescent="0.2">
      <c r="A338" s="13"/>
      <c r="B338" s="13"/>
      <c r="C338" s="14"/>
      <c r="D338" s="113"/>
      <c r="E338" s="113"/>
      <c r="F338" s="14" t="s">
        <v>90</v>
      </c>
      <c r="G338" s="84">
        <f>SUM(G319:G337)</f>
        <v>607400</v>
      </c>
      <c r="H338" s="84">
        <f>SUM(H319:H337)</f>
        <v>4346607</v>
      </c>
      <c r="I338" s="65"/>
    </row>
    <row r="339" spans="1:9" ht="24" x14ac:dyDescent="0.2">
      <c r="A339" s="16" t="s">
        <v>171</v>
      </c>
      <c r="B339" s="174" t="s">
        <v>196</v>
      </c>
      <c r="C339" s="24" t="s">
        <v>146</v>
      </c>
      <c r="D339" s="105"/>
      <c r="E339" s="105"/>
      <c r="F339" s="24"/>
      <c r="G339" s="73">
        <v>45378.73</v>
      </c>
      <c r="H339" s="81"/>
      <c r="I339" s="62"/>
    </row>
    <row r="340" spans="1:9" ht="22.5" x14ac:dyDescent="0.2">
      <c r="A340" s="16" t="s">
        <v>171</v>
      </c>
      <c r="B340" s="174" t="s">
        <v>196</v>
      </c>
      <c r="C340" s="9" t="s">
        <v>147</v>
      </c>
      <c r="D340" s="110">
        <v>1077161</v>
      </c>
      <c r="E340" s="110">
        <v>3724349</v>
      </c>
      <c r="F340" s="9"/>
      <c r="G340" s="72">
        <v>34750.36</v>
      </c>
      <c r="H340" s="81"/>
      <c r="I340" s="62"/>
    </row>
    <row r="341" spans="1:9" ht="22.5" x14ac:dyDescent="0.2">
      <c r="A341" s="16" t="s">
        <v>171</v>
      </c>
      <c r="B341" s="174" t="s">
        <v>196</v>
      </c>
      <c r="C341" s="9" t="s">
        <v>148</v>
      </c>
      <c r="D341" s="110">
        <v>1134469</v>
      </c>
      <c r="E341" s="105"/>
      <c r="F341" s="9"/>
      <c r="G341" s="72">
        <v>30729</v>
      </c>
      <c r="H341" s="81"/>
      <c r="I341" s="62"/>
    </row>
    <row r="342" spans="1:9" ht="22.5" x14ac:dyDescent="0.2">
      <c r="A342" s="16" t="s">
        <v>171</v>
      </c>
      <c r="B342" s="174" t="s">
        <v>196</v>
      </c>
      <c r="C342" s="21" t="s">
        <v>149</v>
      </c>
      <c r="D342" s="105"/>
      <c r="E342" s="105"/>
      <c r="F342" s="21"/>
      <c r="G342" s="72">
        <v>30000</v>
      </c>
      <c r="H342" s="81"/>
      <c r="I342" s="62"/>
    </row>
    <row r="343" spans="1:9" ht="22.5" x14ac:dyDescent="0.2">
      <c r="A343" s="16" t="s">
        <v>171</v>
      </c>
      <c r="B343" s="174" t="s">
        <v>196</v>
      </c>
      <c r="C343" s="9" t="s">
        <v>150</v>
      </c>
      <c r="D343" s="105"/>
      <c r="E343" s="110">
        <v>3500360</v>
      </c>
      <c r="F343" s="9"/>
      <c r="G343" s="72">
        <v>36993.78</v>
      </c>
      <c r="H343" s="81"/>
      <c r="I343" s="62"/>
    </row>
    <row r="344" spans="1:9" ht="22.5" x14ac:dyDescent="0.2">
      <c r="A344" s="16" t="s">
        <v>171</v>
      </c>
      <c r="B344" s="174" t="s">
        <v>196</v>
      </c>
      <c r="C344" s="25" t="s">
        <v>98</v>
      </c>
      <c r="D344" s="110">
        <v>294399</v>
      </c>
      <c r="E344" s="110">
        <v>2016836</v>
      </c>
      <c r="F344" s="25"/>
      <c r="G344" s="72">
        <v>67041.850000000006</v>
      </c>
      <c r="H344" s="81"/>
      <c r="I344" s="62"/>
    </row>
    <row r="345" spans="1:9" ht="22.5" x14ac:dyDescent="0.2">
      <c r="A345" s="16" t="s">
        <v>171</v>
      </c>
      <c r="B345" s="174" t="s">
        <v>196</v>
      </c>
      <c r="C345" s="25" t="s">
        <v>151</v>
      </c>
      <c r="D345" s="110">
        <v>312160</v>
      </c>
      <c r="E345" s="105"/>
      <c r="F345" s="25"/>
      <c r="G345" s="72">
        <v>110000</v>
      </c>
      <c r="H345" s="81"/>
      <c r="I345" s="62"/>
    </row>
    <row r="346" spans="1:9" x14ac:dyDescent="0.2">
      <c r="A346" s="13"/>
      <c r="B346" s="13"/>
      <c r="C346" s="14"/>
      <c r="D346" s="113"/>
      <c r="E346" s="113"/>
      <c r="F346" s="13"/>
      <c r="G346" s="84">
        <f>SUM(G339:G345)</f>
        <v>354893.72</v>
      </c>
      <c r="H346" s="84"/>
      <c r="I346" s="65"/>
    </row>
    <row r="347" spans="1:9" ht="22.5" x14ac:dyDescent="0.2">
      <c r="A347" s="16" t="s">
        <v>171</v>
      </c>
      <c r="B347" s="8" t="s">
        <v>94</v>
      </c>
      <c r="C347" s="43" t="s">
        <v>91</v>
      </c>
      <c r="D347" s="118"/>
      <c r="E347" s="118"/>
      <c r="F347" s="18"/>
      <c r="G347" s="83"/>
      <c r="H347" s="78">
        <v>52000</v>
      </c>
      <c r="I347" s="61">
        <v>42216</v>
      </c>
    </row>
    <row r="348" spans="1:9" ht="22.5" x14ac:dyDescent="0.2">
      <c r="A348" s="16" t="s">
        <v>171</v>
      </c>
      <c r="B348" s="8" t="s">
        <v>94</v>
      </c>
      <c r="C348" s="43" t="s">
        <v>95</v>
      </c>
      <c r="D348" s="118"/>
      <c r="E348" s="118"/>
      <c r="F348" s="18"/>
      <c r="G348" s="83"/>
      <c r="H348" s="78">
        <v>85000</v>
      </c>
      <c r="I348" s="61">
        <v>42216</v>
      </c>
    </row>
    <row r="349" spans="1:9" ht="22.5" x14ac:dyDescent="0.2">
      <c r="A349" s="16" t="s">
        <v>171</v>
      </c>
      <c r="B349" s="8" t="s">
        <v>94</v>
      </c>
      <c r="C349" s="43" t="s">
        <v>431</v>
      </c>
      <c r="D349" s="118"/>
      <c r="E349" s="118"/>
      <c r="F349" s="18"/>
      <c r="G349" s="83"/>
      <c r="H349" s="78">
        <v>26000</v>
      </c>
      <c r="I349" s="61">
        <v>42216</v>
      </c>
    </row>
    <row r="350" spans="1:9" ht="22.5" x14ac:dyDescent="0.2">
      <c r="A350" s="16" t="s">
        <v>171</v>
      </c>
      <c r="B350" s="8" t="s">
        <v>94</v>
      </c>
      <c r="C350" s="43" t="s">
        <v>277</v>
      </c>
      <c r="D350" s="118"/>
      <c r="E350" s="118"/>
      <c r="F350" s="18"/>
      <c r="G350" s="83"/>
      <c r="H350" s="78">
        <v>60000</v>
      </c>
      <c r="I350" s="61">
        <v>42216</v>
      </c>
    </row>
    <row r="351" spans="1:9" ht="22.5" x14ac:dyDescent="0.2">
      <c r="A351" s="16" t="s">
        <v>171</v>
      </c>
      <c r="B351" s="8" t="s">
        <v>94</v>
      </c>
      <c r="C351" s="43" t="s">
        <v>112</v>
      </c>
      <c r="D351" s="118"/>
      <c r="E351" s="118"/>
      <c r="F351" s="18"/>
      <c r="G351" s="83"/>
      <c r="H351" s="78">
        <v>27000</v>
      </c>
      <c r="I351" s="61">
        <v>42216</v>
      </c>
    </row>
    <row r="352" spans="1:9" ht="22.5" x14ac:dyDescent="0.2">
      <c r="A352" s="16" t="s">
        <v>171</v>
      </c>
      <c r="B352" s="8" t="s">
        <v>94</v>
      </c>
      <c r="C352" s="43" t="s">
        <v>100</v>
      </c>
      <c r="D352" s="118"/>
      <c r="E352" s="118"/>
      <c r="F352" s="18"/>
      <c r="G352" s="83"/>
      <c r="H352" s="78">
        <v>25000</v>
      </c>
      <c r="I352" s="61">
        <v>42216</v>
      </c>
    </row>
    <row r="353" spans="1:11" ht="22.5" x14ac:dyDescent="0.2">
      <c r="A353" s="16" t="s">
        <v>171</v>
      </c>
      <c r="B353" s="8" t="s">
        <v>94</v>
      </c>
      <c r="C353" s="43" t="s">
        <v>81</v>
      </c>
      <c r="D353" s="118"/>
      <c r="E353" s="118"/>
      <c r="F353" s="18"/>
      <c r="G353" s="83"/>
      <c r="H353" s="78">
        <v>80000</v>
      </c>
      <c r="I353" s="61">
        <v>42216</v>
      </c>
    </row>
    <row r="354" spans="1:11" x14ac:dyDescent="0.2">
      <c r="A354" s="13"/>
      <c r="B354" s="13"/>
      <c r="C354" s="14"/>
      <c r="D354" s="113"/>
      <c r="E354" s="113"/>
      <c r="F354" s="13"/>
      <c r="G354" s="84"/>
      <c r="H354" s="84">
        <f>SUM(H347:H353)</f>
        <v>355000</v>
      </c>
      <c r="I354" s="65"/>
    </row>
    <row r="355" spans="1:11" ht="22.5" x14ac:dyDescent="0.2">
      <c r="A355" s="16" t="s">
        <v>171</v>
      </c>
      <c r="B355" s="17" t="s">
        <v>197</v>
      </c>
      <c r="C355" s="1" t="s">
        <v>167</v>
      </c>
      <c r="D355" s="156">
        <v>1085454</v>
      </c>
      <c r="E355" s="114"/>
      <c r="F355" s="1"/>
      <c r="G355" s="78"/>
      <c r="H355" s="95">
        <v>46013</v>
      </c>
      <c r="I355" s="67">
        <v>42094</v>
      </c>
    </row>
    <row r="356" spans="1:11" ht="21" customHeight="1" x14ac:dyDescent="0.2">
      <c r="A356" s="16" t="s">
        <v>114</v>
      </c>
      <c r="B356" s="17" t="s">
        <v>197</v>
      </c>
      <c r="C356" s="1" t="s">
        <v>261</v>
      </c>
      <c r="D356" s="114">
        <v>1121105</v>
      </c>
      <c r="E356" s="114">
        <v>4212532</v>
      </c>
      <c r="F356" s="1"/>
      <c r="G356" s="78">
        <v>8603</v>
      </c>
      <c r="H356" s="95"/>
      <c r="I356" s="66"/>
    </row>
    <row r="357" spans="1:11" ht="23.25" customHeight="1" x14ac:dyDescent="0.2">
      <c r="A357" s="16" t="s">
        <v>114</v>
      </c>
      <c r="B357" s="17" t="s">
        <v>197</v>
      </c>
      <c r="C357" s="9" t="s">
        <v>112</v>
      </c>
      <c r="D357" s="105">
        <v>283895</v>
      </c>
      <c r="E357" s="105">
        <v>1600379</v>
      </c>
      <c r="F357" s="9" t="s">
        <v>259</v>
      </c>
      <c r="G357" s="95">
        <v>42500</v>
      </c>
      <c r="H357" s="95"/>
      <c r="I357" s="66"/>
    </row>
    <row r="358" spans="1:11" ht="27.75" customHeight="1" x14ac:dyDescent="0.2">
      <c r="A358" s="16" t="s">
        <v>114</v>
      </c>
      <c r="B358" s="17" t="s">
        <v>197</v>
      </c>
      <c r="C358" s="9" t="s">
        <v>73</v>
      </c>
      <c r="D358" s="98" t="s">
        <v>439</v>
      </c>
      <c r="E358" s="105"/>
      <c r="F358" s="9"/>
      <c r="G358" s="72">
        <v>56951</v>
      </c>
      <c r="H358" s="95"/>
      <c r="I358" s="66"/>
    </row>
    <row r="359" spans="1:11" ht="24" x14ac:dyDescent="0.2">
      <c r="A359" s="16" t="s">
        <v>171</v>
      </c>
      <c r="B359" s="17" t="s">
        <v>197</v>
      </c>
      <c r="C359" s="9" t="s">
        <v>112</v>
      </c>
      <c r="D359" s="105">
        <v>283895</v>
      </c>
      <c r="E359" s="105">
        <v>1600379</v>
      </c>
      <c r="F359" s="9" t="s">
        <v>260</v>
      </c>
      <c r="G359" s="72"/>
      <c r="H359" s="95">
        <v>30480</v>
      </c>
      <c r="I359" s="67">
        <v>42094</v>
      </c>
      <c r="J359" s="46"/>
      <c r="K359" s="46"/>
    </row>
    <row r="360" spans="1:11" ht="22.5" x14ac:dyDescent="0.2">
      <c r="A360" s="16" t="s">
        <v>171</v>
      </c>
      <c r="B360" s="17" t="s">
        <v>197</v>
      </c>
      <c r="C360" s="7" t="s">
        <v>168</v>
      </c>
      <c r="D360" s="114"/>
      <c r="E360" s="114"/>
      <c r="F360" s="7"/>
      <c r="G360" s="78"/>
      <c r="H360" s="95">
        <v>38264</v>
      </c>
      <c r="I360" s="67">
        <v>42094</v>
      </c>
      <c r="J360" s="46"/>
      <c r="K360" s="46"/>
    </row>
    <row r="361" spans="1:11" x14ac:dyDescent="0.2">
      <c r="A361" s="4"/>
      <c r="B361" s="177"/>
      <c r="C361" s="35" t="s">
        <v>90</v>
      </c>
      <c r="D361" s="113"/>
      <c r="E361" s="113"/>
      <c r="F361" s="35"/>
      <c r="G361" s="84">
        <f>SUM(G355:G360)</f>
        <v>108054</v>
      </c>
      <c r="H361" s="92">
        <f>SUM(H355:H360)</f>
        <v>114757</v>
      </c>
      <c r="I361" s="120"/>
      <c r="J361" s="46"/>
      <c r="K361" s="46"/>
    </row>
    <row r="362" spans="1:11" ht="33.75" x14ac:dyDescent="0.2">
      <c r="A362" s="16" t="s">
        <v>198</v>
      </c>
      <c r="B362" s="17" t="s">
        <v>199</v>
      </c>
      <c r="C362" s="6" t="s">
        <v>117</v>
      </c>
      <c r="D362" s="110">
        <v>276262</v>
      </c>
      <c r="E362" s="110">
        <v>3023588</v>
      </c>
      <c r="F362" s="6"/>
      <c r="G362" s="80"/>
      <c r="H362" s="79">
        <v>66586</v>
      </c>
      <c r="I362" s="67">
        <v>42094</v>
      </c>
      <c r="J362" s="101"/>
      <c r="K362" s="46"/>
    </row>
    <row r="363" spans="1:11" ht="33.75" x14ac:dyDescent="0.2">
      <c r="A363" s="16" t="s">
        <v>198</v>
      </c>
      <c r="B363" s="17" t="s">
        <v>199</v>
      </c>
      <c r="C363" s="6" t="s">
        <v>268</v>
      </c>
      <c r="D363" s="114"/>
      <c r="E363" s="110">
        <v>4840357</v>
      </c>
      <c r="F363" s="7" t="s">
        <v>469</v>
      </c>
      <c r="G363" s="80"/>
      <c r="H363" s="79">
        <v>75000</v>
      </c>
      <c r="I363" s="67">
        <v>42094</v>
      </c>
      <c r="J363" s="101"/>
      <c r="K363" s="46"/>
    </row>
    <row r="364" spans="1:11" ht="33.75" x14ac:dyDescent="0.2">
      <c r="A364" s="16" t="s">
        <v>198</v>
      </c>
      <c r="B364" s="17" t="s">
        <v>199</v>
      </c>
      <c r="C364" s="7" t="s">
        <v>268</v>
      </c>
      <c r="D364" s="114"/>
      <c r="E364" s="110">
        <v>4840357</v>
      </c>
      <c r="F364" s="7" t="s">
        <v>470</v>
      </c>
      <c r="G364" s="80"/>
      <c r="H364" s="79">
        <v>50000</v>
      </c>
      <c r="I364" s="67"/>
      <c r="J364" s="101"/>
      <c r="K364" s="46"/>
    </row>
    <row r="365" spans="1:11" ht="33.75" x14ac:dyDescent="0.2">
      <c r="A365" s="16" t="s">
        <v>198</v>
      </c>
      <c r="B365" s="17" t="s">
        <v>199</v>
      </c>
      <c r="C365" s="7" t="s">
        <v>268</v>
      </c>
      <c r="D365" s="114"/>
      <c r="E365" s="110">
        <v>4840357</v>
      </c>
      <c r="F365" s="7" t="s">
        <v>471</v>
      </c>
      <c r="G365" s="80"/>
      <c r="H365" s="79">
        <v>364130</v>
      </c>
      <c r="I365" s="67"/>
      <c r="J365" s="101"/>
      <c r="K365" s="46"/>
    </row>
    <row r="366" spans="1:11" ht="33.75" x14ac:dyDescent="0.2">
      <c r="A366" s="16" t="s">
        <v>198</v>
      </c>
      <c r="B366" s="17" t="s">
        <v>199</v>
      </c>
      <c r="C366" s="6" t="s">
        <v>169</v>
      </c>
      <c r="D366" s="110">
        <v>801819</v>
      </c>
      <c r="E366" s="110">
        <v>2394165</v>
      </c>
      <c r="F366" s="6"/>
      <c r="G366" s="80"/>
      <c r="H366" s="79">
        <v>67135</v>
      </c>
      <c r="I366" s="67">
        <v>42094</v>
      </c>
      <c r="J366" s="103"/>
      <c r="K366" s="46"/>
    </row>
    <row r="367" spans="1:11" ht="33.75" x14ac:dyDescent="0.2">
      <c r="A367" s="16" t="s">
        <v>198</v>
      </c>
      <c r="B367" s="17" t="s">
        <v>199</v>
      </c>
      <c r="C367" s="6" t="s">
        <v>121</v>
      </c>
      <c r="D367" s="110">
        <v>1060581</v>
      </c>
      <c r="E367" s="110">
        <v>3218745</v>
      </c>
      <c r="F367" s="6"/>
      <c r="G367" s="80"/>
      <c r="H367" s="104">
        <v>100000</v>
      </c>
      <c r="I367" s="67">
        <v>42094</v>
      </c>
      <c r="J367" s="46"/>
      <c r="K367" s="46"/>
    </row>
    <row r="368" spans="1:11" x14ac:dyDescent="0.2">
      <c r="A368" s="4"/>
      <c r="B368" s="10"/>
      <c r="C368" s="27" t="s">
        <v>90</v>
      </c>
      <c r="D368" s="113"/>
      <c r="E368" s="113"/>
      <c r="F368" s="27"/>
      <c r="G368" s="82"/>
      <c r="H368" s="82">
        <f>SUM(H362:H367)</f>
        <v>722851</v>
      </c>
      <c r="I368" s="63"/>
    </row>
    <row r="369" spans="1:9" s="119" customFormat="1" ht="48" x14ac:dyDescent="0.2">
      <c r="A369" s="22" t="s">
        <v>198</v>
      </c>
      <c r="B369" s="157" t="s">
        <v>472</v>
      </c>
      <c r="C369" s="26" t="s">
        <v>473</v>
      </c>
      <c r="D369" s="118"/>
      <c r="E369" s="156">
        <v>4273687</v>
      </c>
      <c r="F369" s="28"/>
      <c r="G369" s="159">
        <v>15000</v>
      </c>
      <c r="H369" s="96"/>
      <c r="I369" s="158"/>
    </row>
    <row r="370" spans="1:9" s="119" customFormat="1" ht="48" x14ac:dyDescent="0.2">
      <c r="A370" s="22" t="s">
        <v>198</v>
      </c>
      <c r="B370" s="157" t="s">
        <v>472</v>
      </c>
      <c r="C370" s="26" t="s">
        <v>474</v>
      </c>
      <c r="D370" s="118"/>
      <c r="E370" s="118"/>
      <c r="F370" s="28"/>
      <c r="G370" s="159">
        <v>15000</v>
      </c>
      <c r="H370" s="96"/>
      <c r="I370" s="158"/>
    </row>
    <row r="371" spans="1:9" s="119" customFormat="1" ht="48" x14ac:dyDescent="0.2">
      <c r="A371" s="22" t="s">
        <v>198</v>
      </c>
      <c r="B371" s="157" t="s">
        <v>472</v>
      </c>
      <c r="C371" s="26" t="s">
        <v>475</v>
      </c>
      <c r="D371" s="118"/>
      <c r="E371" s="118"/>
      <c r="F371" s="28"/>
      <c r="G371" s="159">
        <v>4000</v>
      </c>
      <c r="H371" s="96"/>
      <c r="I371" s="158"/>
    </row>
    <row r="372" spans="1:9" s="119" customFormat="1" ht="48" x14ac:dyDescent="0.2">
      <c r="A372" s="22" t="s">
        <v>198</v>
      </c>
      <c r="B372" s="157" t="s">
        <v>472</v>
      </c>
      <c r="C372" s="26" t="s">
        <v>476</v>
      </c>
      <c r="D372" s="128">
        <v>1158554</v>
      </c>
      <c r="E372" s="118"/>
      <c r="F372" s="28"/>
      <c r="G372" s="159">
        <v>22000</v>
      </c>
      <c r="H372" s="96"/>
      <c r="I372" s="158"/>
    </row>
    <row r="373" spans="1:9" s="119" customFormat="1" ht="48" x14ac:dyDescent="0.2">
      <c r="A373" s="22" t="s">
        <v>198</v>
      </c>
      <c r="B373" s="157" t="s">
        <v>472</v>
      </c>
      <c r="C373" s="26" t="s">
        <v>477</v>
      </c>
      <c r="D373" s="118"/>
      <c r="E373" s="118"/>
      <c r="F373" s="28"/>
      <c r="G373" s="159">
        <v>15000</v>
      </c>
      <c r="H373" s="96"/>
      <c r="I373" s="158"/>
    </row>
    <row r="374" spans="1:9" s="119" customFormat="1" ht="48" x14ac:dyDescent="0.2">
      <c r="A374" s="22" t="s">
        <v>198</v>
      </c>
      <c r="B374" s="157" t="s">
        <v>472</v>
      </c>
      <c r="C374" s="26" t="s">
        <v>447</v>
      </c>
      <c r="D374" s="117">
        <v>1047736</v>
      </c>
      <c r="E374" s="117">
        <v>2768427</v>
      </c>
      <c r="F374" s="28"/>
      <c r="G374" s="159">
        <v>20000</v>
      </c>
      <c r="H374" s="96"/>
      <c r="I374" s="158"/>
    </row>
    <row r="375" spans="1:9" x14ac:dyDescent="0.2">
      <c r="A375" s="4"/>
      <c r="B375" s="10"/>
      <c r="C375" s="27" t="s">
        <v>90</v>
      </c>
      <c r="D375" s="113"/>
      <c r="E375" s="113"/>
      <c r="F375" s="27"/>
      <c r="G375" s="82">
        <f>SUM(G369:G374)</f>
        <v>91000</v>
      </c>
      <c r="H375" s="82"/>
      <c r="I375" s="63"/>
    </row>
    <row r="376" spans="1:9" ht="45" x14ac:dyDescent="0.2">
      <c r="A376" s="16" t="s">
        <v>198</v>
      </c>
      <c r="B376" s="53" t="s">
        <v>200</v>
      </c>
      <c r="C376" s="32" t="s">
        <v>102</v>
      </c>
      <c r="D376" s="117">
        <v>1092654</v>
      </c>
      <c r="E376" s="42"/>
      <c r="F376" s="32"/>
      <c r="G376" s="83"/>
      <c r="H376" s="78">
        <v>47000</v>
      </c>
      <c r="I376" s="123">
        <v>75331</v>
      </c>
    </row>
    <row r="377" spans="1:9" ht="45" x14ac:dyDescent="0.2">
      <c r="A377" s="16" t="s">
        <v>198</v>
      </c>
      <c r="B377" s="53" t="s">
        <v>200</v>
      </c>
      <c r="C377" s="32" t="s">
        <v>96</v>
      </c>
      <c r="D377" s="117">
        <v>801355</v>
      </c>
      <c r="E377" s="117">
        <v>2175146</v>
      </c>
      <c r="F377" s="32"/>
      <c r="G377" s="83"/>
      <c r="H377" s="78">
        <v>154114</v>
      </c>
      <c r="I377" s="123">
        <v>42460</v>
      </c>
    </row>
    <row r="378" spans="1:9" ht="45" x14ac:dyDescent="0.2">
      <c r="A378" s="16" t="s">
        <v>198</v>
      </c>
      <c r="B378" s="53" t="s">
        <v>200</v>
      </c>
      <c r="C378" s="32" t="s">
        <v>103</v>
      </c>
      <c r="D378" s="117">
        <v>1149085</v>
      </c>
      <c r="E378" s="117">
        <v>8225808</v>
      </c>
      <c r="F378" s="32"/>
      <c r="G378" s="83"/>
      <c r="H378" s="78">
        <v>239520</v>
      </c>
      <c r="I378" s="123">
        <v>42460</v>
      </c>
    </row>
    <row r="379" spans="1:9" x14ac:dyDescent="0.2">
      <c r="A379" s="4"/>
      <c r="B379" s="10"/>
      <c r="C379" s="27"/>
      <c r="D379" s="113"/>
      <c r="E379" s="113"/>
      <c r="F379" s="27" t="s">
        <v>90</v>
      </c>
      <c r="G379" s="82"/>
      <c r="H379" s="82">
        <f>SUM(H376:H378)</f>
        <v>440634</v>
      </c>
      <c r="I379" s="63"/>
    </row>
    <row r="380" spans="1:9" ht="22.5" x14ac:dyDescent="0.2">
      <c r="A380" s="16" t="s">
        <v>201</v>
      </c>
      <c r="B380" s="17" t="s">
        <v>264</v>
      </c>
      <c r="C380" s="15" t="s">
        <v>177</v>
      </c>
      <c r="D380" s="105">
        <v>303199</v>
      </c>
      <c r="E380" s="105">
        <v>420386</v>
      </c>
      <c r="F380" s="15"/>
      <c r="G380" s="78">
        <v>30000</v>
      </c>
      <c r="H380" s="91"/>
      <c r="I380" s="68"/>
    </row>
    <row r="381" spans="1:9" ht="22.5" x14ac:dyDescent="0.2">
      <c r="A381" s="16" t="s">
        <v>201</v>
      </c>
      <c r="B381" s="17" t="s">
        <v>264</v>
      </c>
      <c r="C381" s="15" t="s">
        <v>120</v>
      </c>
      <c r="D381" s="105">
        <v>210558</v>
      </c>
      <c r="E381" s="105">
        <v>31105</v>
      </c>
      <c r="F381" s="15"/>
      <c r="G381" s="78">
        <v>30000</v>
      </c>
      <c r="H381" s="91"/>
      <c r="I381" s="68"/>
    </row>
    <row r="382" spans="1:9" ht="22.5" x14ac:dyDescent="0.2">
      <c r="A382" s="16" t="s">
        <v>201</v>
      </c>
      <c r="B382" s="17" t="s">
        <v>264</v>
      </c>
      <c r="C382" s="15" t="s">
        <v>265</v>
      </c>
      <c r="D382" s="112"/>
      <c r="E382" s="112"/>
      <c r="F382" s="15"/>
      <c r="G382" s="78">
        <v>22552</v>
      </c>
      <c r="H382" s="91"/>
      <c r="I382" s="68"/>
    </row>
    <row r="383" spans="1:9" ht="22.5" x14ac:dyDescent="0.2">
      <c r="A383" s="16" t="s">
        <v>201</v>
      </c>
      <c r="B383" s="17" t="s">
        <v>264</v>
      </c>
      <c r="C383" s="15" t="s">
        <v>95</v>
      </c>
      <c r="D383" s="112"/>
      <c r="E383" s="112"/>
      <c r="F383" s="15"/>
      <c r="G383" s="78">
        <v>29457</v>
      </c>
      <c r="H383" s="91"/>
      <c r="I383" s="68"/>
    </row>
    <row r="384" spans="1:9" ht="22.5" x14ac:dyDescent="0.2">
      <c r="A384" s="16" t="s">
        <v>201</v>
      </c>
      <c r="B384" s="17" t="s">
        <v>264</v>
      </c>
      <c r="C384" s="15" t="s">
        <v>266</v>
      </c>
      <c r="D384" s="112"/>
      <c r="E384" s="112"/>
      <c r="F384" s="15"/>
      <c r="G384" s="78">
        <v>30000</v>
      </c>
      <c r="H384" s="91"/>
      <c r="I384" s="68"/>
    </row>
    <row r="385" spans="1:9" ht="22.5" x14ac:dyDescent="0.2">
      <c r="A385" s="16" t="s">
        <v>201</v>
      </c>
      <c r="B385" s="17" t="s">
        <v>264</v>
      </c>
      <c r="C385" s="15" t="s">
        <v>261</v>
      </c>
      <c r="D385" s="114">
        <v>1121105</v>
      </c>
      <c r="E385" s="114">
        <v>4212532</v>
      </c>
      <c r="F385" s="15"/>
      <c r="G385" s="78">
        <v>25487</v>
      </c>
      <c r="H385" s="91"/>
      <c r="I385" s="68"/>
    </row>
    <row r="386" spans="1:9" ht="22.5" x14ac:dyDescent="0.2">
      <c r="A386" s="16" t="s">
        <v>201</v>
      </c>
      <c r="B386" s="17" t="s">
        <v>264</v>
      </c>
      <c r="C386" s="15" t="s">
        <v>267</v>
      </c>
      <c r="D386" s="112"/>
      <c r="E386" s="112"/>
      <c r="F386" s="15"/>
      <c r="G386" s="78">
        <v>30000</v>
      </c>
      <c r="H386" s="91"/>
      <c r="I386" s="68"/>
    </row>
    <row r="387" spans="1:9" ht="22.5" x14ac:dyDescent="0.2">
      <c r="A387" s="16" t="s">
        <v>201</v>
      </c>
      <c r="B387" s="17" t="s">
        <v>264</v>
      </c>
      <c r="C387" s="15" t="s">
        <v>268</v>
      </c>
      <c r="D387" s="112"/>
      <c r="E387" s="110">
        <v>303208</v>
      </c>
      <c r="F387" s="15" t="s">
        <v>269</v>
      </c>
      <c r="G387" s="78">
        <v>29994</v>
      </c>
      <c r="H387" s="91"/>
      <c r="I387" s="68"/>
    </row>
    <row r="388" spans="1:9" ht="22.5" x14ac:dyDescent="0.2">
      <c r="A388" s="16" t="s">
        <v>201</v>
      </c>
      <c r="B388" s="17" t="s">
        <v>264</v>
      </c>
      <c r="C388" s="15" t="s">
        <v>268</v>
      </c>
      <c r="D388" s="112"/>
      <c r="E388" s="110">
        <v>303208</v>
      </c>
      <c r="F388" s="15" t="s">
        <v>270</v>
      </c>
      <c r="G388" s="78">
        <v>29381</v>
      </c>
      <c r="H388" s="91"/>
      <c r="I388" s="68"/>
    </row>
    <row r="389" spans="1:9" ht="22.5" x14ac:dyDescent="0.2">
      <c r="A389" s="16" t="s">
        <v>201</v>
      </c>
      <c r="B389" s="17" t="s">
        <v>264</v>
      </c>
      <c r="C389" s="15" t="s">
        <v>271</v>
      </c>
      <c r="D389" s="112"/>
      <c r="E389" s="108">
        <v>327716</v>
      </c>
      <c r="F389" s="15"/>
      <c r="G389" s="78">
        <v>30000</v>
      </c>
      <c r="H389" s="91"/>
      <c r="I389" s="68"/>
    </row>
    <row r="390" spans="1:9" ht="22.5" x14ac:dyDescent="0.2">
      <c r="A390" s="16" t="s">
        <v>201</v>
      </c>
      <c r="B390" s="17" t="s">
        <v>264</v>
      </c>
      <c r="C390" s="15" t="s">
        <v>272</v>
      </c>
      <c r="D390" s="106">
        <v>278979</v>
      </c>
      <c r="E390" s="106">
        <v>958986</v>
      </c>
      <c r="F390" s="15" t="s">
        <v>269</v>
      </c>
      <c r="G390" s="78">
        <v>29652</v>
      </c>
      <c r="H390" s="91"/>
      <c r="I390" s="68"/>
    </row>
    <row r="391" spans="1:9" ht="22.5" x14ac:dyDescent="0.2">
      <c r="A391" s="16" t="s">
        <v>201</v>
      </c>
      <c r="B391" s="17" t="s">
        <v>264</v>
      </c>
      <c r="C391" s="15" t="s">
        <v>272</v>
      </c>
      <c r="D391" s="106">
        <v>278979</v>
      </c>
      <c r="E391" s="106">
        <v>958986</v>
      </c>
      <c r="F391" s="15" t="s">
        <v>270</v>
      </c>
      <c r="G391" s="78">
        <v>21957</v>
      </c>
      <c r="H391" s="91"/>
      <c r="I391" s="68"/>
    </row>
    <row r="392" spans="1:9" ht="22.5" x14ac:dyDescent="0.2">
      <c r="A392" s="16" t="s">
        <v>201</v>
      </c>
      <c r="B392" s="17" t="s">
        <v>264</v>
      </c>
      <c r="C392" s="15" t="s">
        <v>127</v>
      </c>
      <c r="D392" s="110">
        <v>1078105</v>
      </c>
      <c r="E392" s="110">
        <v>2699097</v>
      </c>
      <c r="F392" s="15"/>
      <c r="G392" s="78">
        <v>19685</v>
      </c>
      <c r="H392" s="91"/>
      <c r="I392" s="68"/>
    </row>
    <row r="393" spans="1:9" ht="22.5" x14ac:dyDescent="0.2">
      <c r="A393" s="16" t="s">
        <v>201</v>
      </c>
      <c r="B393" s="17" t="s">
        <v>264</v>
      </c>
      <c r="C393" s="15" t="s">
        <v>274</v>
      </c>
      <c r="D393" s="176">
        <v>1109444</v>
      </c>
      <c r="E393" s="112"/>
      <c r="F393" s="15"/>
      <c r="G393" s="78">
        <v>21146</v>
      </c>
      <c r="H393" s="91"/>
      <c r="I393" s="68"/>
    </row>
    <row r="394" spans="1:9" ht="22.5" x14ac:dyDescent="0.2">
      <c r="A394" s="16" t="s">
        <v>201</v>
      </c>
      <c r="B394" s="17" t="s">
        <v>264</v>
      </c>
      <c r="C394" s="15" t="s">
        <v>273</v>
      </c>
      <c r="D394" s="117">
        <v>1076531</v>
      </c>
      <c r="E394" s="117">
        <v>8355815</v>
      </c>
      <c r="F394" s="15"/>
      <c r="G394" s="78">
        <v>30000</v>
      </c>
      <c r="H394" s="91"/>
      <c r="I394" s="68"/>
    </row>
    <row r="395" spans="1:9" x14ac:dyDescent="0.2">
      <c r="A395" s="13"/>
      <c r="B395" s="13"/>
      <c r="C395" s="14" t="s">
        <v>90</v>
      </c>
      <c r="D395" s="113"/>
      <c r="E395" s="113"/>
      <c r="F395" s="13"/>
      <c r="G395" s="84">
        <f>SUM(G380:G394)</f>
        <v>409311</v>
      </c>
      <c r="H395" s="88"/>
      <c r="I395" s="65"/>
    </row>
    <row r="396" spans="1:9" ht="21.75" customHeight="1" x14ac:dyDescent="0.2">
      <c r="A396" s="22" t="s">
        <v>201</v>
      </c>
      <c r="B396" s="53" t="s">
        <v>295</v>
      </c>
      <c r="C396" s="11" t="s">
        <v>142</v>
      </c>
      <c r="D396" s="105"/>
      <c r="E396" s="105"/>
      <c r="F396" s="34"/>
      <c r="G396" s="72">
        <v>24000</v>
      </c>
      <c r="H396" s="78"/>
      <c r="I396" s="61"/>
    </row>
    <row r="397" spans="1:9" ht="33.75" x14ac:dyDescent="0.2">
      <c r="A397" s="22" t="s">
        <v>201</v>
      </c>
      <c r="B397" s="20" t="s">
        <v>296</v>
      </c>
      <c r="C397" s="43" t="s">
        <v>145</v>
      </c>
      <c r="D397" s="110">
        <v>1143894</v>
      </c>
      <c r="E397" s="110">
        <v>7614843</v>
      </c>
      <c r="F397" s="18"/>
      <c r="G397" s="78">
        <v>50000</v>
      </c>
      <c r="H397" s="78"/>
      <c r="I397" s="61"/>
    </row>
    <row r="398" spans="1:9" ht="33.75" x14ac:dyDescent="0.2">
      <c r="A398" s="22" t="s">
        <v>201</v>
      </c>
      <c r="B398" s="20" t="s">
        <v>296</v>
      </c>
      <c r="C398" s="43" t="s">
        <v>300</v>
      </c>
      <c r="D398" s="110">
        <v>1101726</v>
      </c>
      <c r="E398" s="110">
        <v>8344779</v>
      </c>
      <c r="F398" s="18"/>
      <c r="G398" s="78">
        <v>10000</v>
      </c>
      <c r="H398" s="78"/>
      <c r="I398" s="61"/>
    </row>
    <row r="399" spans="1:9" x14ac:dyDescent="0.2">
      <c r="A399" s="13"/>
      <c r="B399" s="13"/>
      <c r="C399" s="14"/>
      <c r="D399" s="113"/>
      <c r="E399" s="113"/>
      <c r="F399" s="13"/>
      <c r="G399" s="84">
        <f>SUM(G396:G398)</f>
        <v>84000</v>
      </c>
      <c r="H399" s="88"/>
      <c r="I399" s="65"/>
    </row>
    <row r="400" spans="1:9" ht="45" x14ac:dyDescent="0.2">
      <c r="A400" s="12" t="s">
        <v>457</v>
      </c>
      <c r="B400" s="22" t="s">
        <v>458</v>
      </c>
      <c r="C400" s="156" t="s">
        <v>459</v>
      </c>
      <c r="D400" s="153">
        <v>1121717</v>
      </c>
      <c r="E400" s="152">
        <v>6228171</v>
      </c>
      <c r="F400" s="15"/>
      <c r="G400" s="91">
        <v>10000</v>
      </c>
      <c r="H400" s="78"/>
      <c r="I400" s="61"/>
    </row>
    <row r="401" spans="1:9" ht="45" x14ac:dyDescent="0.2">
      <c r="A401" s="12" t="s">
        <v>457</v>
      </c>
      <c r="B401" s="22" t="s">
        <v>458</v>
      </c>
      <c r="C401" s="146" t="s">
        <v>144</v>
      </c>
      <c r="D401" s="151"/>
      <c r="E401" s="143">
        <v>2308653</v>
      </c>
      <c r="F401" s="18"/>
      <c r="G401" s="133">
        <v>10000</v>
      </c>
      <c r="H401" s="78"/>
      <c r="I401" s="61"/>
    </row>
    <row r="402" spans="1:9" ht="45" x14ac:dyDescent="0.2">
      <c r="A402" s="12" t="s">
        <v>457</v>
      </c>
      <c r="B402" s="22" t="s">
        <v>458</v>
      </c>
      <c r="C402" s="146" t="s">
        <v>273</v>
      </c>
      <c r="D402" s="135">
        <v>1076531</v>
      </c>
      <c r="E402" s="135">
        <v>8355815</v>
      </c>
      <c r="F402" s="18"/>
      <c r="G402" s="133">
        <v>10000</v>
      </c>
      <c r="H402" s="78"/>
      <c r="I402" s="61"/>
    </row>
    <row r="403" spans="1:9" x14ac:dyDescent="0.2">
      <c r="A403" s="13"/>
      <c r="B403" s="13"/>
      <c r="C403" s="14" t="s">
        <v>90</v>
      </c>
      <c r="D403" s="113"/>
      <c r="E403" s="113"/>
      <c r="F403" s="13"/>
      <c r="G403" s="84">
        <f>SUM(G400:G402)</f>
        <v>30000</v>
      </c>
      <c r="H403" s="88"/>
      <c r="I403" s="65"/>
    </row>
    <row r="404" spans="1:9" ht="25.5" customHeight="1" x14ac:dyDescent="0.2">
      <c r="A404" s="22" t="s">
        <v>201</v>
      </c>
      <c r="B404" s="53" t="s">
        <v>204</v>
      </c>
      <c r="C404" s="11" t="s">
        <v>164</v>
      </c>
      <c r="D404" s="105"/>
      <c r="E404" s="105"/>
      <c r="F404" s="11"/>
      <c r="G404" s="93">
        <v>40000</v>
      </c>
      <c r="H404" s="86"/>
      <c r="I404" s="61"/>
    </row>
    <row r="405" spans="1:9" ht="24.75" customHeight="1" x14ac:dyDescent="0.2">
      <c r="A405" s="22" t="s">
        <v>201</v>
      </c>
      <c r="B405" s="53" t="s">
        <v>204</v>
      </c>
      <c r="C405" s="11" t="s">
        <v>165</v>
      </c>
      <c r="D405" s="143">
        <v>1123221</v>
      </c>
      <c r="E405" s="162">
        <v>5227463</v>
      </c>
      <c r="F405" s="11"/>
      <c r="G405" s="93">
        <v>40000</v>
      </c>
      <c r="H405" s="86"/>
      <c r="I405" s="61"/>
    </row>
    <row r="406" spans="1:9" ht="21.75" customHeight="1" x14ac:dyDescent="0.2">
      <c r="A406" s="22" t="s">
        <v>201</v>
      </c>
      <c r="B406" s="53" t="s">
        <v>204</v>
      </c>
      <c r="C406" s="11" t="s">
        <v>143</v>
      </c>
      <c r="D406" s="160">
        <v>297054</v>
      </c>
      <c r="E406" s="105"/>
      <c r="F406" s="11"/>
      <c r="G406" s="93">
        <v>40000</v>
      </c>
      <c r="H406" s="86"/>
      <c r="I406" s="61"/>
    </row>
    <row r="407" spans="1:9" x14ac:dyDescent="0.2">
      <c r="A407" s="13"/>
      <c r="B407" s="13"/>
      <c r="C407" s="178" t="s">
        <v>90</v>
      </c>
      <c r="D407" s="179"/>
      <c r="E407" s="161"/>
      <c r="F407" s="13"/>
      <c r="G407" s="84">
        <f>SUM(G404:G406)</f>
        <v>120000</v>
      </c>
      <c r="H407" s="88"/>
      <c r="I407" s="65"/>
    </row>
    <row r="408" spans="1:9" ht="22.5" x14ac:dyDescent="0.2">
      <c r="A408" s="22" t="s">
        <v>201</v>
      </c>
      <c r="B408" s="52" t="s">
        <v>205</v>
      </c>
      <c r="C408" s="5" t="s">
        <v>246</v>
      </c>
      <c r="D408" s="135">
        <v>1097940</v>
      </c>
      <c r="E408" s="135">
        <v>4764232</v>
      </c>
      <c r="F408" s="5" t="s">
        <v>244</v>
      </c>
      <c r="G408" s="133"/>
      <c r="H408" s="129">
        <v>55000</v>
      </c>
      <c r="I408" s="131">
        <v>43100</v>
      </c>
    </row>
    <row r="409" spans="1:9" ht="22.5" x14ac:dyDescent="0.2">
      <c r="A409" s="22" t="s">
        <v>201</v>
      </c>
      <c r="B409" s="52" t="s">
        <v>205</v>
      </c>
      <c r="C409" s="5" t="s">
        <v>246</v>
      </c>
      <c r="D409" s="135">
        <v>1097940</v>
      </c>
      <c r="E409" s="135">
        <v>4764232</v>
      </c>
      <c r="F409" s="5" t="s">
        <v>245</v>
      </c>
      <c r="G409" s="133"/>
      <c r="H409" s="129">
        <v>46999</v>
      </c>
      <c r="I409" s="131">
        <v>42094</v>
      </c>
    </row>
    <row r="410" spans="1:9" ht="36" x14ac:dyDescent="0.2">
      <c r="A410" s="22" t="s">
        <v>201</v>
      </c>
      <c r="B410" s="52" t="s">
        <v>205</v>
      </c>
      <c r="C410" s="5" t="s">
        <v>178</v>
      </c>
      <c r="D410" s="132">
        <v>265103</v>
      </c>
      <c r="E410" s="128">
        <v>1920745</v>
      </c>
      <c r="F410" s="39" t="s">
        <v>206</v>
      </c>
      <c r="G410" s="133"/>
      <c r="H410" s="129">
        <v>40350</v>
      </c>
      <c r="I410" s="131">
        <v>42277</v>
      </c>
    </row>
    <row r="411" spans="1:9" ht="22.5" x14ac:dyDescent="0.2">
      <c r="A411" s="22" t="s">
        <v>201</v>
      </c>
      <c r="B411" s="52" t="s">
        <v>205</v>
      </c>
      <c r="C411" s="5" t="s">
        <v>117</v>
      </c>
      <c r="D411" s="135">
        <v>276262</v>
      </c>
      <c r="E411" s="135">
        <v>3023588</v>
      </c>
      <c r="F411" s="5"/>
      <c r="G411" s="133"/>
      <c r="H411" s="129">
        <v>63000</v>
      </c>
      <c r="I411" s="131">
        <v>42277</v>
      </c>
    </row>
    <row r="412" spans="1:9" ht="25.5" x14ac:dyDescent="0.2">
      <c r="A412" s="22" t="s">
        <v>201</v>
      </c>
      <c r="B412" s="52" t="s">
        <v>205</v>
      </c>
      <c r="C412" s="5" t="s">
        <v>122</v>
      </c>
      <c r="D412" s="135">
        <v>284912</v>
      </c>
      <c r="E412" s="135">
        <v>1633333</v>
      </c>
      <c r="F412" s="136" t="s">
        <v>448</v>
      </c>
      <c r="G412" s="91"/>
      <c r="H412" s="133">
        <v>253000</v>
      </c>
      <c r="I412" s="134">
        <v>42094</v>
      </c>
    </row>
    <row r="413" spans="1:9" ht="22.5" x14ac:dyDescent="0.2">
      <c r="A413" s="22" t="s">
        <v>201</v>
      </c>
      <c r="B413" s="52" t="s">
        <v>205</v>
      </c>
      <c r="C413" s="5" t="s">
        <v>152</v>
      </c>
      <c r="D413" s="135">
        <v>702814</v>
      </c>
      <c r="E413" s="135">
        <v>2790686</v>
      </c>
      <c r="F413" s="5"/>
      <c r="G413" s="133"/>
      <c r="H413" s="129">
        <v>72000</v>
      </c>
      <c r="I413" s="134">
        <v>43281</v>
      </c>
    </row>
    <row r="414" spans="1:9" ht="22.5" x14ac:dyDescent="0.2">
      <c r="A414" s="22" t="s">
        <v>201</v>
      </c>
      <c r="B414" s="52" t="s">
        <v>205</v>
      </c>
      <c r="C414" s="5" t="s">
        <v>153</v>
      </c>
      <c r="D414" s="135">
        <v>264713</v>
      </c>
      <c r="E414" s="135">
        <v>1068186</v>
      </c>
      <c r="F414" s="5"/>
      <c r="G414" s="133"/>
      <c r="H414" s="129">
        <v>284000</v>
      </c>
      <c r="I414" s="131">
        <v>42094</v>
      </c>
    </row>
    <row r="415" spans="1:9" ht="22.5" x14ac:dyDescent="0.2">
      <c r="A415" s="22" t="s">
        <v>201</v>
      </c>
      <c r="B415" s="52" t="s">
        <v>205</v>
      </c>
      <c r="C415" s="5" t="s">
        <v>154</v>
      </c>
      <c r="D415" s="128"/>
      <c r="E415" s="135">
        <v>1925685</v>
      </c>
      <c r="F415" s="5"/>
      <c r="G415" s="133"/>
      <c r="H415" s="129">
        <v>210551</v>
      </c>
      <c r="I415" s="131">
        <v>42094</v>
      </c>
    </row>
    <row r="416" spans="1:9" ht="22.5" x14ac:dyDescent="0.2">
      <c r="A416" s="22" t="s">
        <v>201</v>
      </c>
      <c r="B416" s="52" t="s">
        <v>205</v>
      </c>
      <c r="C416" s="5" t="s">
        <v>210</v>
      </c>
      <c r="D416" s="128"/>
      <c r="E416" s="135">
        <v>1346252</v>
      </c>
      <c r="F416" s="5" t="s">
        <v>208</v>
      </c>
      <c r="G416" s="129"/>
      <c r="H416" s="129">
        <v>200000</v>
      </c>
      <c r="I416" s="131">
        <v>42277</v>
      </c>
    </row>
    <row r="417" spans="1:9" ht="22.5" x14ac:dyDescent="0.2">
      <c r="A417" s="22" t="s">
        <v>201</v>
      </c>
      <c r="B417" s="52" t="s">
        <v>205</v>
      </c>
      <c r="C417" s="5" t="s">
        <v>211</v>
      </c>
      <c r="D417" s="128"/>
      <c r="E417" s="135">
        <v>1346252</v>
      </c>
      <c r="F417" s="5" t="s">
        <v>209</v>
      </c>
      <c r="G417" s="133"/>
      <c r="H417" s="129">
        <v>12593</v>
      </c>
      <c r="I417" s="134">
        <v>42094</v>
      </c>
    </row>
    <row r="418" spans="1:9" ht="22.5" x14ac:dyDescent="0.2">
      <c r="A418" s="22" t="s">
        <v>201</v>
      </c>
      <c r="B418" s="52" t="s">
        <v>205</v>
      </c>
      <c r="C418" s="5" t="s">
        <v>123</v>
      </c>
      <c r="D418" s="128"/>
      <c r="E418" s="128"/>
      <c r="F418" s="5"/>
      <c r="G418" s="133"/>
      <c r="H418" s="129">
        <v>57888</v>
      </c>
      <c r="I418" s="134">
        <v>42277</v>
      </c>
    </row>
    <row r="419" spans="1:9" ht="22.5" x14ac:dyDescent="0.2">
      <c r="A419" s="22" t="s">
        <v>201</v>
      </c>
      <c r="B419" s="52" t="s">
        <v>205</v>
      </c>
      <c r="C419" s="5" t="s">
        <v>135</v>
      </c>
      <c r="D419" s="128"/>
      <c r="E419" s="135">
        <v>2852360</v>
      </c>
      <c r="F419" s="5"/>
      <c r="G419" s="133"/>
      <c r="H419" s="129">
        <v>30000</v>
      </c>
      <c r="I419" s="134">
        <v>42094</v>
      </c>
    </row>
    <row r="420" spans="1:9" ht="22.5" x14ac:dyDescent="0.2">
      <c r="A420" s="22" t="s">
        <v>201</v>
      </c>
      <c r="B420" s="52" t="s">
        <v>205</v>
      </c>
      <c r="C420" s="5" t="s">
        <v>118</v>
      </c>
      <c r="D420" s="135">
        <v>1061253</v>
      </c>
      <c r="E420" s="135">
        <v>3326332</v>
      </c>
      <c r="F420" s="5"/>
      <c r="G420" s="133"/>
      <c r="H420" s="129">
        <v>93332</v>
      </c>
      <c r="I420" s="131">
        <v>42277</v>
      </c>
    </row>
    <row r="421" spans="1:9" ht="22.5" x14ac:dyDescent="0.2">
      <c r="A421" s="22" t="s">
        <v>201</v>
      </c>
      <c r="B421" s="52" t="s">
        <v>205</v>
      </c>
      <c r="C421" s="5" t="s">
        <v>274</v>
      </c>
      <c r="D421" s="176">
        <v>1109444</v>
      </c>
      <c r="E421" s="135">
        <v>5190766</v>
      </c>
      <c r="F421" s="5"/>
      <c r="G421" s="133"/>
      <c r="H421" s="129">
        <v>12500</v>
      </c>
      <c r="I421" s="131">
        <v>43008</v>
      </c>
    </row>
    <row r="422" spans="1:9" ht="22.5" x14ac:dyDescent="0.2">
      <c r="A422" s="22" t="s">
        <v>201</v>
      </c>
      <c r="B422" s="52" t="s">
        <v>205</v>
      </c>
      <c r="C422" s="5" t="s">
        <v>272</v>
      </c>
      <c r="D422" s="128"/>
      <c r="E422" s="128"/>
      <c r="F422" s="5"/>
      <c r="G422" s="133"/>
      <c r="H422" s="129">
        <v>84229</v>
      </c>
      <c r="I422" s="131">
        <v>42094</v>
      </c>
    </row>
    <row r="423" spans="1:9" ht="22.5" x14ac:dyDescent="0.2">
      <c r="A423" s="22" t="s">
        <v>201</v>
      </c>
      <c r="B423" s="52" t="s">
        <v>205</v>
      </c>
      <c r="C423" s="5" t="s">
        <v>449</v>
      </c>
      <c r="D423" s="141" t="s">
        <v>450</v>
      </c>
      <c r="E423" s="142">
        <v>321509</v>
      </c>
      <c r="F423" s="5"/>
      <c r="G423" s="133"/>
      <c r="H423" s="129">
        <v>112884</v>
      </c>
      <c r="I423" s="131">
        <v>43008</v>
      </c>
    </row>
    <row r="424" spans="1:9" ht="22.5" x14ac:dyDescent="0.2">
      <c r="A424" s="22" t="s">
        <v>201</v>
      </c>
      <c r="B424" s="52" t="s">
        <v>205</v>
      </c>
      <c r="C424" s="5" t="s">
        <v>279</v>
      </c>
      <c r="D424" s="148"/>
      <c r="E424" s="128"/>
      <c r="F424" s="5"/>
      <c r="G424" s="133"/>
      <c r="H424" s="129">
        <v>75000</v>
      </c>
      <c r="I424" s="131">
        <v>42094</v>
      </c>
    </row>
    <row r="425" spans="1:9" x14ac:dyDescent="0.2">
      <c r="A425" s="180"/>
      <c r="B425" s="181"/>
      <c r="C425" s="182"/>
      <c r="D425" s="137"/>
      <c r="E425" s="137"/>
      <c r="F425" s="182"/>
      <c r="G425" s="138"/>
      <c r="H425" s="140">
        <f>SUM(H408:H424)</f>
        <v>1703326</v>
      </c>
      <c r="I425" s="139"/>
    </row>
    <row r="426" spans="1:9" ht="33.75" x14ac:dyDescent="0.2">
      <c r="A426" s="22" t="s">
        <v>201</v>
      </c>
      <c r="B426" s="52" t="s">
        <v>442</v>
      </c>
      <c r="C426" s="5" t="s">
        <v>443</v>
      </c>
      <c r="D426" s="128"/>
      <c r="E426" s="117">
        <v>7743800</v>
      </c>
      <c r="F426" s="5"/>
      <c r="G426" s="129">
        <v>15000</v>
      </c>
      <c r="H426" s="130"/>
      <c r="I426" s="131">
        <v>42094</v>
      </c>
    </row>
    <row r="427" spans="1:9" ht="33.75" x14ac:dyDescent="0.2">
      <c r="A427" s="22" t="s">
        <v>201</v>
      </c>
      <c r="B427" s="52" t="s">
        <v>442</v>
      </c>
      <c r="C427" s="5" t="s">
        <v>262</v>
      </c>
      <c r="D427" s="117">
        <v>1126143</v>
      </c>
      <c r="E427" s="117">
        <v>6510847</v>
      </c>
      <c r="F427" s="5"/>
      <c r="G427" s="129">
        <v>20000</v>
      </c>
      <c r="H427" s="130"/>
      <c r="I427" s="131">
        <v>42094</v>
      </c>
    </row>
    <row r="428" spans="1:9" ht="33.75" x14ac:dyDescent="0.2">
      <c r="A428" s="22" t="s">
        <v>201</v>
      </c>
      <c r="B428" s="52" t="s">
        <v>442</v>
      </c>
      <c r="C428" s="5" t="s">
        <v>153</v>
      </c>
      <c r="D428" s="135">
        <v>264713</v>
      </c>
      <c r="E428" s="135">
        <v>1068186</v>
      </c>
      <c r="F428" s="5"/>
      <c r="G428" s="129">
        <v>17000</v>
      </c>
      <c r="H428" s="130"/>
      <c r="I428" s="131">
        <v>42094</v>
      </c>
    </row>
    <row r="429" spans="1:9" ht="33.75" x14ac:dyDescent="0.2">
      <c r="A429" s="22" t="s">
        <v>201</v>
      </c>
      <c r="B429" s="52" t="s">
        <v>442</v>
      </c>
      <c r="C429" s="5" t="s">
        <v>444</v>
      </c>
      <c r="D429" s="117">
        <v>250840</v>
      </c>
      <c r="E429" s="128"/>
      <c r="F429" s="5"/>
      <c r="G429" s="129">
        <v>19902</v>
      </c>
      <c r="H429" s="130"/>
      <c r="I429" s="131">
        <v>42094</v>
      </c>
    </row>
    <row r="430" spans="1:9" ht="33.75" x14ac:dyDescent="0.2">
      <c r="A430" s="22" t="s">
        <v>201</v>
      </c>
      <c r="B430" s="52" t="s">
        <v>442</v>
      </c>
      <c r="C430" s="5" t="s">
        <v>444</v>
      </c>
      <c r="D430" s="117">
        <v>250840</v>
      </c>
      <c r="E430" s="128"/>
      <c r="F430" s="5"/>
      <c r="G430" s="129">
        <v>12000</v>
      </c>
      <c r="H430" s="130"/>
      <c r="I430" s="131">
        <v>42094</v>
      </c>
    </row>
    <row r="431" spans="1:9" ht="33.75" x14ac:dyDescent="0.2">
      <c r="A431" s="22" t="s">
        <v>201</v>
      </c>
      <c r="B431" s="52" t="s">
        <v>442</v>
      </c>
      <c r="C431" s="5" t="s">
        <v>445</v>
      </c>
      <c r="D431" s="128"/>
      <c r="E431" s="117" t="s">
        <v>225</v>
      </c>
      <c r="F431" s="5"/>
      <c r="G431" s="129">
        <v>19950</v>
      </c>
      <c r="H431" s="130"/>
      <c r="I431" s="131">
        <v>42094</v>
      </c>
    </row>
    <row r="432" spans="1:9" ht="33.75" x14ac:dyDescent="0.2">
      <c r="A432" s="22" t="s">
        <v>201</v>
      </c>
      <c r="B432" s="52" t="s">
        <v>442</v>
      </c>
      <c r="C432" s="5" t="s">
        <v>118</v>
      </c>
      <c r="D432" s="135">
        <v>1061253</v>
      </c>
      <c r="E432" s="135">
        <v>3326332</v>
      </c>
      <c r="F432" s="5"/>
      <c r="G432" s="129">
        <v>19982</v>
      </c>
      <c r="H432" s="130"/>
      <c r="I432" s="131">
        <v>42094</v>
      </c>
    </row>
    <row r="433" spans="1:9" ht="33.75" x14ac:dyDescent="0.2">
      <c r="A433" s="22" t="s">
        <v>201</v>
      </c>
      <c r="B433" s="52" t="s">
        <v>442</v>
      </c>
      <c r="C433" s="5" t="s">
        <v>446</v>
      </c>
      <c r="D433" s="128"/>
      <c r="E433" s="128"/>
      <c r="F433" s="5"/>
      <c r="G433" s="129">
        <v>9600</v>
      </c>
      <c r="H433" s="130"/>
      <c r="I433" s="131">
        <v>42094</v>
      </c>
    </row>
    <row r="434" spans="1:9" ht="33.75" x14ac:dyDescent="0.2">
      <c r="A434" s="22" t="s">
        <v>201</v>
      </c>
      <c r="B434" s="52" t="s">
        <v>442</v>
      </c>
      <c r="C434" s="5" t="s">
        <v>447</v>
      </c>
      <c r="D434" s="117">
        <v>1047736</v>
      </c>
      <c r="E434" s="117">
        <v>2768427</v>
      </c>
      <c r="F434" s="5"/>
      <c r="G434" s="129">
        <v>15560</v>
      </c>
      <c r="H434" s="130"/>
      <c r="I434" s="131">
        <v>42094</v>
      </c>
    </row>
    <row r="435" spans="1:9" ht="33.75" x14ac:dyDescent="0.2">
      <c r="A435" s="22" t="s">
        <v>201</v>
      </c>
      <c r="B435" s="52" t="s">
        <v>442</v>
      </c>
      <c r="C435" s="5" t="s">
        <v>127</v>
      </c>
      <c r="D435" s="117">
        <v>1078105</v>
      </c>
      <c r="E435" s="117">
        <v>2699097</v>
      </c>
      <c r="F435" s="5"/>
      <c r="G435" s="129">
        <v>13474</v>
      </c>
      <c r="H435" s="130"/>
      <c r="I435" s="131">
        <v>42094</v>
      </c>
    </row>
    <row r="436" spans="1:9" ht="33.75" x14ac:dyDescent="0.2">
      <c r="A436" s="22" t="s">
        <v>201</v>
      </c>
      <c r="B436" s="52" t="s">
        <v>442</v>
      </c>
      <c r="C436" s="5" t="s">
        <v>263</v>
      </c>
      <c r="D436" s="128"/>
      <c r="E436" s="128"/>
      <c r="F436" s="5"/>
      <c r="G436" s="129">
        <v>17000</v>
      </c>
      <c r="H436" s="130"/>
      <c r="I436" s="131">
        <v>42094</v>
      </c>
    </row>
    <row r="437" spans="1:9" x14ac:dyDescent="0.2">
      <c r="A437" s="183"/>
      <c r="B437" s="184"/>
      <c r="C437" s="185"/>
      <c r="D437" s="113"/>
      <c r="E437" s="113"/>
      <c r="F437" s="185"/>
      <c r="G437" s="84">
        <f>SUM(G426:G436)</f>
        <v>179468</v>
      </c>
      <c r="H437" s="84"/>
      <c r="I437" s="65"/>
    </row>
    <row r="438" spans="1:9" ht="33.75" x14ac:dyDescent="0.2">
      <c r="A438" s="20" t="s">
        <v>201</v>
      </c>
      <c r="B438" s="53" t="s">
        <v>212</v>
      </c>
      <c r="C438" s="38" t="s">
        <v>139</v>
      </c>
      <c r="D438" s="110">
        <v>1128267</v>
      </c>
      <c r="E438" s="105"/>
      <c r="F438" s="38"/>
      <c r="G438" s="72">
        <v>68300</v>
      </c>
      <c r="H438" s="91"/>
      <c r="I438" s="68"/>
    </row>
    <row r="439" spans="1:9" ht="33.75" x14ac:dyDescent="0.2">
      <c r="A439" s="20" t="s">
        <v>201</v>
      </c>
      <c r="B439" s="53" t="s">
        <v>212</v>
      </c>
      <c r="C439" s="5" t="s">
        <v>128</v>
      </c>
      <c r="D439" s="105"/>
      <c r="E439" s="105"/>
      <c r="F439" s="5" t="s">
        <v>456</v>
      </c>
      <c r="G439" s="72">
        <v>51688</v>
      </c>
      <c r="H439" s="91"/>
      <c r="I439" s="68"/>
    </row>
    <row r="440" spans="1:9" ht="33.75" x14ac:dyDescent="0.2">
      <c r="A440" s="20" t="s">
        <v>201</v>
      </c>
      <c r="B440" s="53" t="s">
        <v>212</v>
      </c>
      <c r="C440" s="5" t="s">
        <v>91</v>
      </c>
      <c r="D440" s="105">
        <v>210558</v>
      </c>
      <c r="E440" s="105">
        <v>31105</v>
      </c>
      <c r="F440" s="5"/>
      <c r="G440" s="72">
        <v>50800</v>
      </c>
      <c r="H440" s="91"/>
      <c r="I440" s="68"/>
    </row>
    <row r="441" spans="1:9" ht="33.75" x14ac:dyDescent="0.2">
      <c r="A441" s="20" t="s">
        <v>201</v>
      </c>
      <c r="B441" s="53" t="s">
        <v>212</v>
      </c>
      <c r="C441" s="39" t="s">
        <v>140</v>
      </c>
      <c r="D441" s="105"/>
      <c r="E441" s="105"/>
      <c r="F441" s="5"/>
      <c r="G441" s="72">
        <v>65000</v>
      </c>
      <c r="H441" s="91"/>
      <c r="I441" s="68"/>
    </row>
    <row r="442" spans="1:9" ht="33.75" x14ac:dyDescent="0.2">
      <c r="A442" s="20" t="s">
        <v>201</v>
      </c>
      <c r="B442" s="53" t="s">
        <v>212</v>
      </c>
      <c r="C442" s="38" t="s">
        <v>107</v>
      </c>
      <c r="D442" s="105"/>
      <c r="E442" s="105"/>
      <c r="F442" s="38"/>
      <c r="G442" s="72">
        <v>45000</v>
      </c>
      <c r="H442" s="91"/>
      <c r="I442" s="68"/>
    </row>
    <row r="443" spans="1:9" ht="33.75" x14ac:dyDescent="0.2">
      <c r="A443" s="20" t="s">
        <v>201</v>
      </c>
      <c r="B443" s="53" t="s">
        <v>212</v>
      </c>
      <c r="C443" s="38" t="s">
        <v>108</v>
      </c>
      <c r="D443" s="110">
        <v>1048540</v>
      </c>
      <c r="E443" s="110">
        <v>3070981</v>
      </c>
      <c r="F443" s="38"/>
      <c r="G443" s="72">
        <v>41000</v>
      </c>
      <c r="H443" s="91"/>
      <c r="I443" s="68"/>
    </row>
    <row r="444" spans="1:9" ht="33.75" x14ac:dyDescent="0.2">
      <c r="A444" s="20" t="s">
        <v>201</v>
      </c>
      <c r="B444" s="53" t="s">
        <v>212</v>
      </c>
      <c r="C444" s="38" t="s">
        <v>109</v>
      </c>
      <c r="D444" s="107"/>
      <c r="E444" s="110">
        <v>552847</v>
      </c>
      <c r="F444" s="38"/>
      <c r="G444" s="72">
        <v>90000</v>
      </c>
      <c r="H444" s="91"/>
      <c r="I444" s="68"/>
    </row>
    <row r="445" spans="1:9" ht="33.75" x14ac:dyDescent="0.2">
      <c r="A445" s="20" t="s">
        <v>201</v>
      </c>
      <c r="B445" s="53" t="s">
        <v>212</v>
      </c>
      <c r="C445" s="38" t="s">
        <v>133</v>
      </c>
      <c r="D445" s="105"/>
      <c r="E445" s="110" t="s">
        <v>226</v>
      </c>
      <c r="F445" s="38"/>
      <c r="G445" s="72">
        <v>130000</v>
      </c>
      <c r="H445" s="91"/>
      <c r="I445" s="68"/>
    </row>
    <row r="446" spans="1:9" ht="33.75" x14ac:dyDescent="0.2">
      <c r="A446" s="20" t="s">
        <v>201</v>
      </c>
      <c r="B446" s="53" t="s">
        <v>212</v>
      </c>
      <c r="C446" s="38" t="s">
        <v>132</v>
      </c>
      <c r="D446" s="110">
        <v>801594</v>
      </c>
      <c r="E446" s="110">
        <v>2350180</v>
      </c>
      <c r="F446" s="38"/>
      <c r="G446" s="72">
        <v>80000</v>
      </c>
      <c r="H446" s="91"/>
      <c r="I446" s="68"/>
    </row>
    <row r="447" spans="1:9" ht="33.75" x14ac:dyDescent="0.2">
      <c r="A447" s="20" t="s">
        <v>201</v>
      </c>
      <c r="B447" s="53" t="s">
        <v>212</v>
      </c>
      <c r="C447" s="38" t="s">
        <v>77</v>
      </c>
      <c r="D447" s="110">
        <v>299416</v>
      </c>
      <c r="E447" s="110">
        <v>2161913</v>
      </c>
      <c r="F447" s="38"/>
      <c r="G447" s="72">
        <v>68300</v>
      </c>
      <c r="H447" s="91"/>
      <c r="I447" s="68"/>
    </row>
    <row r="448" spans="1:9" ht="33.75" x14ac:dyDescent="0.2">
      <c r="A448" s="20" t="s">
        <v>201</v>
      </c>
      <c r="B448" s="53" t="s">
        <v>212</v>
      </c>
      <c r="C448" s="38" t="s">
        <v>215</v>
      </c>
      <c r="D448" s="98">
        <v>1084545</v>
      </c>
      <c r="E448" s="105">
        <v>4009766</v>
      </c>
      <c r="F448" s="38"/>
      <c r="G448" s="72">
        <v>32500</v>
      </c>
      <c r="H448" s="91"/>
      <c r="I448" s="68"/>
    </row>
    <row r="449" spans="1:9" x14ac:dyDescent="0.2">
      <c r="A449" s="4"/>
      <c r="B449" s="10"/>
      <c r="C449" s="31" t="s">
        <v>90</v>
      </c>
      <c r="D449" s="113"/>
      <c r="E449" s="113"/>
      <c r="F449" s="31"/>
      <c r="G449" s="84">
        <f>SUM(G438:G448)</f>
        <v>722588</v>
      </c>
      <c r="H449" s="88"/>
      <c r="I449" s="65"/>
    </row>
    <row r="450" spans="1:9" ht="22.5" x14ac:dyDescent="0.2">
      <c r="A450" s="22" t="s">
        <v>201</v>
      </c>
      <c r="B450" s="53" t="s">
        <v>213</v>
      </c>
      <c r="C450" s="32" t="s">
        <v>214</v>
      </c>
      <c r="D450" s="110">
        <v>1052183</v>
      </c>
      <c r="E450" s="110">
        <v>3147851</v>
      </c>
      <c r="F450" s="32"/>
      <c r="G450" s="83"/>
      <c r="H450" s="78">
        <v>6342916</v>
      </c>
      <c r="I450" s="61">
        <v>42369</v>
      </c>
    </row>
    <row r="451" spans="1:9" ht="22.5" x14ac:dyDescent="0.2">
      <c r="A451" s="22" t="s">
        <v>201</v>
      </c>
      <c r="B451" s="52" t="s">
        <v>213</v>
      </c>
      <c r="C451" s="5" t="s">
        <v>141</v>
      </c>
      <c r="D451" s="132">
        <v>265103</v>
      </c>
      <c r="E451" s="128">
        <v>1920745</v>
      </c>
      <c r="F451" s="5" t="s">
        <v>207</v>
      </c>
      <c r="G451" s="133"/>
      <c r="H451" s="129">
        <v>30000</v>
      </c>
      <c r="I451" s="134">
        <v>42094</v>
      </c>
    </row>
    <row r="452" spans="1:9" ht="22.5" x14ac:dyDescent="0.2">
      <c r="A452" s="22" t="s">
        <v>201</v>
      </c>
      <c r="B452" s="52" t="s">
        <v>213</v>
      </c>
      <c r="C452" s="32" t="s">
        <v>117</v>
      </c>
      <c r="D452" s="110">
        <v>276262</v>
      </c>
      <c r="E452" s="110">
        <v>3023588</v>
      </c>
      <c r="F452" s="32"/>
      <c r="G452" s="83"/>
      <c r="H452" s="78">
        <v>2587828</v>
      </c>
      <c r="I452" s="61">
        <v>42035</v>
      </c>
    </row>
    <row r="453" spans="1:9" x14ac:dyDescent="0.2">
      <c r="A453" s="183"/>
      <c r="B453" s="186"/>
      <c r="C453" s="187"/>
      <c r="D453" s="115"/>
      <c r="E453" s="115"/>
      <c r="F453" s="187"/>
      <c r="G453" s="94"/>
      <c r="H453" s="84">
        <f>SUM(H450:H452)</f>
        <v>8960744</v>
      </c>
      <c r="I453" s="64"/>
    </row>
    <row r="454" spans="1:9" ht="22.5" x14ac:dyDescent="0.2">
      <c r="A454" s="20" t="s">
        <v>201</v>
      </c>
      <c r="B454" s="53" t="s">
        <v>162</v>
      </c>
      <c r="C454" s="33" t="s">
        <v>15</v>
      </c>
      <c r="D454" s="105"/>
      <c r="E454" s="105"/>
      <c r="F454" s="33"/>
      <c r="G454" s="83"/>
      <c r="H454" s="78">
        <v>145000</v>
      </c>
      <c r="I454" s="61">
        <v>42020</v>
      </c>
    </row>
    <row r="455" spans="1:9" ht="22.5" x14ac:dyDescent="0.2">
      <c r="A455" s="20" t="s">
        <v>201</v>
      </c>
      <c r="B455" s="53" t="s">
        <v>162</v>
      </c>
      <c r="C455" s="5" t="s">
        <v>137</v>
      </c>
      <c r="D455" s="105"/>
      <c r="E455" s="110" t="s">
        <v>227</v>
      </c>
      <c r="F455" s="5"/>
      <c r="G455" s="78"/>
      <c r="H455" s="78">
        <v>415871</v>
      </c>
      <c r="I455" s="61">
        <v>42094</v>
      </c>
    </row>
    <row r="456" spans="1:9" ht="22.5" x14ac:dyDescent="0.2">
      <c r="A456" s="20" t="s">
        <v>201</v>
      </c>
      <c r="B456" s="53" t="s">
        <v>162</v>
      </c>
      <c r="C456" s="5" t="s">
        <v>137</v>
      </c>
      <c r="D456" s="105"/>
      <c r="E456" s="110" t="s">
        <v>227</v>
      </c>
      <c r="F456" s="5"/>
      <c r="G456" s="78"/>
      <c r="H456" s="78">
        <v>415871</v>
      </c>
      <c r="I456" s="61">
        <v>42094</v>
      </c>
    </row>
    <row r="457" spans="1:9" ht="22.5" x14ac:dyDescent="0.2">
      <c r="A457" s="20" t="s">
        <v>201</v>
      </c>
      <c r="B457" s="53" t="s">
        <v>162</v>
      </c>
      <c r="C457" s="33" t="s">
        <v>101</v>
      </c>
      <c r="D457" s="110">
        <v>294555</v>
      </c>
      <c r="E457" s="110">
        <v>2020165</v>
      </c>
      <c r="F457" s="33"/>
      <c r="G457" s="78"/>
      <c r="H457" s="78">
        <v>366043</v>
      </c>
      <c r="I457" s="61">
        <v>42094</v>
      </c>
    </row>
    <row r="458" spans="1:9" ht="24" x14ac:dyDescent="0.2">
      <c r="A458" s="20" t="s">
        <v>201</v>
      </c>
      <c r="B458" s="53" t="s">
        <v>162</v>
      </c>
      <c r="C458" s="33" t="s">
        <v>221</v>
      </c>
      <c r="D458" s="105"/>
      <c r="E458" s="105"/>
      <c r="F458" s="40" t="s">
        <v>220</v>
      </c>
      <c r="G458" s="78"/>
      <c r="H458" s="78">
        <v>244844</v>
      </c>
      <c r="I458" s="61">
        <v>41912</v>
      </c>
    </row>
    <row r="459" spans="1:9" ht="22.5" x14ac:dyDescent="0.2">
      <c r="A459" s="20" t="s">
        <v>201</v>
      </c>
      <c r="B459" s="53" t="s">
        <v>162</v>
      </c>
      <c r="C459" s="33" t="s">
        <v>224</v>
      </c>
      <c r="D459" s="117">
        <v>1054234</v>
      </c>
      <c r="E459" s="117">
        <v>3176431</v>
      </c>
      <c r="F459" s="33" t="s">
        <v>222</v>
      </c>
      <c r="G459" s="78"/>
      <c r="H459" s="78">
        <v>30635</v>
      </c>
      <c r="I459" s="61">
        <v>41850</v>
      </c>
    </row>
    <row r="460" spans="1:9" ht="22.5" x14ac:dyDescent="0.2">
      <c r="A460" s="20" t="s">
        <v>201</v>
      </c>
      <c r="B460" s="53" t="s">
        <v>162</v>
      </c>
      <c r="C460" s="33" t="s">
        <v>228</v>
      </c>
      <c r="D460" s="117">
        <v>1054234</v>
      </c>
      <c r="E460" s="117">
        <v>3176431</v>
      </c>
      <c r="F460" s="33" t="s">
        <v>223</v>
      </c>
      <c r="G460" s="78"/>
      <c r="H460" s="78">
        <v>30635</v>
      </c>
      <c r="I460" s="61">
        <v>41850</v>
      </c>
    </row>
    <row r="461" spans="1:9" ht="22.5" x14ac:dyDescent="0.2">
      <c r="A461" s="20" t="s">
        <v>201</v>
      </c>
      <c r="B461" s="53" t="s">
        <v>162</v>
      </c>
      <c r="C461" s="33" t="s">
        <v>247</v>
      </c>
      <c r="D461" s="143" t="s">
        <v>451</v>
      </c>
      <c r="E461" s="105"/>
      <c r="F461" s="33" t="s">
        <v>280</v>
      </c>
      <c r="G461" s="78"/>
      <c r="H461" s="78">
        <v>320828</v>
      </c>
      <c r="I461" s="61">
        <v>41759</v>
      </c>
    </row>
    <row r="462" spans="1:9" ht="22.5" x14ac:dyDescent="0.2">
      <c r="A462" s="20" t="s">
        <v>201</v>
      </c>
      <c r="B462" s="53" t="s">
        <v>162</v>
      </c>
      <c r="C462" s="33" t="s">
        <v>247</v>
      </c>
      <c r="D462" s="143" t="s">
        <v>451</v>
      </c>
      <c r="E462" s="105"/>
      <c r="F462" s="33" t="s">
        <v>248</v>
      </c>
      <c r="G462" s="78"/>
      <c r="H462" s="87">
        <v>497245</v>
      </c>
      <c r="I462" s="69">
        <v>42277</v>
      </c>
    </row>
    <row r="463" spans="1:9" ht="22.5" x14ac:dyDescent="0.2">
      <c r="A463" s="20" t="s">
        <v>201</v>
      </c>
      <c r="B463" s="53" t="s">
        <v>162</v>
      </c>
      <c r="C463" s="33" t="s">
        <v>247</v>
      </c>
      <c r="D463" s="143" t="s">
        <v>451</v>
      </c>
      <c r="E463" s="105"/>
      <c r="F463" s="33" t="s">
        <v>230</v>
      </c>
      <c r="G463" s="78"/>
      <c r="H463" s="78">
        <v>317729</v>
      </c>
      <c r="I463" s="70">
        <v>42277</v>
      </c>
    </row>
    <row r="464" spans="1:9" ht="22.5" x14ac:dyDescent="0.2">
      <c r="A464" s="20" t="s">
        <v>201</v>
      </c>
      <c r="B464" s="53" t="s">
        <v>162</v>
      </c>
      <c r="C464" s="33" t="s">
        <v>247</v>
      </c>
      <c r="D464" s="143" t="s">
        <v>451</v>
      </c>
      <c r="E464" s="105"/>
      <c r="F464" s="33" t="s">
        <v>229</v>
      </c>
      <c r="G464" s="78"/>
      <c r="H464" s="78">
        <v>259530</v>
      </c>
      <c r="I464" s="70">
        <v>42277</v>
      </c>
    </row>
    <row r="465" spans="1:9" ht="22.5" x14ac:dyDescent="0.2">
      <c r="A465" s="20" t="s">
        <v>201</v>
      </c>
      <c r="B465" s="53" t="s">
        <v>162</v>
      </c>
      <c r="C465" s="33" t="s">
        <v>247</v>
      </c>
      <c r="D465" s="143" t="s">
        <v>451</v>
      </c>
      <c r="E465" s="105"/>
      <c r="F465" s="33" t="s">
        <v>251</v>
      </c>
      <c r="G465" s="78"/>
      <c r="H465" s="87">
        <v>225570</v>
      </c>
      <c r="I465" s="69">
        <v>42338</v>
      </c>
    </row>
    <row r="466" spans="1:9" ht="24" x14ac:dyDescent="0.2">
      <c r="A466" s="20" t="s">
        <v>201</v>
      </c>
      <c r="B466" s="53" t="s">
        <v>162</v>
      </c>
      <c r="C466" s="33" t="s">
        <v>247</v>
      </c>
      <c r="D466" s="143" t="s">
        <v>451</v>
      </c>
      <c r="E466" s="105"/>
      <c r="F466" s="40" t="s">
        <v>249</v>
      </c>
      <c r="G466" s="78"/>
      <c r="H466" s="87">
        <v>256084</v>
      </c>
      <c r="I466" s="69">
        <v>42277</v>
      </c>
    </row>
    <row r="467" spans="1:9" ht="22.5" x14ac:dyDescent="0.2">
      <c r="A467" s="20" t="s">
        <v>201</v>
      </c>
      <c r="B467" s="53" t="s">
        <v>162</v>
      </c>
      <c r="C467" s="33" t="s">
        <v>247</v>
      </c>
      <c r="D467" s="143" t="s">
        <v>451</v>
      </c>
      <c r="E467" s="105"/>
      <c r="F467" s="40" t="s">
        <v>250</v>
      </c>
      <c r="G467" s="78"/>
      <c r="H467" s="87">
        <v>268619</v>
      </c>
      <c r="I467" s="69">
        <v>42338</v>
      </c>
    </row>
    <row r="468" spans="1:9" ht="48" x14ac:dyDescent="0.2">
      <c r="A468" s="20" t="s">
        <v>201</v>
      </c>
      <c r="B468" s="53" t="s">
        <v>162</v>
      </c>
      <c r="C468" s="33" t="s">
        <v>247</v>
      </c>
      <c r="D468" s="143" t="s">
        <v>451</v>
      </c>
      <c r="E468" s="105"/>
      <c r="F468" s="40" t="s">
        <v>297</v>
      </c>
      <c r="G468" s="78"/>
      <c r="H468" s="87">
        <v>261861</v>
      </c>
      <c r="I468" s="69">
        <v>42004</v>
      </c>
    </row>
    <row r="469" spans="1:9" ht="48" x14ac:dyDescent="0.2">
      <c r="A469" s="20" t="s">
        <v>201</v>
      </c>
      <c r="B469" s="53" t="s">
        <v>162</v>
      </c>
      <c r="C469" s="33" t="s">
        <v>247</v>
      </c>
      <c r="D469" s="143" t="s">
        <v>451</v>
      </c>
      <c r="E469" s="105"/>
      <c r="F469" s="40" t="s">
        <v>47</v>
      </c>
      <c r="G469" s="78"/>
      <c r="H469" s="78">
        <v>576742</v>
      </c>
      <c r="I469" s="70">
        <v>42460</v>
      </c>
    </row>
    <row r="470" spans="1:9" ht="24" x14ac:dyDescent="0.2">
      <c r="A470" s="20" t="s">
        <v>201</v>
      </c>
      <c r="B470" s="53" t="s">
        <v>162</v>
      </c>
      <c r="C470" s="33" t="s">
        <v>247</v>
      </c>
      <c r="D470" s="143" t="s">
        <v>451</v>
      </c>
      <c r="E470" s="105"/>
      <c r="F470" s="40" t="s">
        <v>298</v>
      </c>
      <c r="G470" s="78"/>
      <c r="H470" s="87">
        <v>266760</v>
      </c>
      <c r="I470" s="69">
        <v>42392</v>
      </c>
    </row>
    <row r="471" spans="1:9" ht="24" x14ac:dyDescent="0.2">
      <c r="A471" s="20" t="s">
        <v>201</v>
      </c>
      <c r="B471" s="53" t="s">
        <v>162</v>
      </c>
      <c r="C471" s="33" t="s">
        <v>243</v>
      </c>
      <c r="D471" s="105"/>
      <c r="E471" s="105"/>
      <c r="F471" s="40" t="s">
        <v>242</v>
      </c>
      <c r="G471" s="78"/>
      <c r="H471" s="72">
        <v>489124</v>
      </c>
      <c r="I471" s="58">
        <v>42277</v>
      </c>
    </row>
    <row r="472" spans="1:9" ht="22.5" x14ac:dyDescent="0.2">
      <c r="A472" s="20" t="s">
        <v>201</v>
      </c>
      <c r="B472" s="53" t="s">
        <v>162</v>
      </c>
      <c r="C472" s="33" t="s">
        <v>232</v>
      </c>
      <c r="D472" s="105"/>
      <c r="E472" s="105"/>
      <c r="F472" s="40" t="s">
        <v>231</v>
      </c>
      <c r="G472" s="78"/>
      <c r="H472" s="78">
        <v>98859</v>
      </c>
      <c r="I472" s="61">
        <v>42460</v>
      </c>
    </row>
    <row r="473" spans="1:9" ht="22.5" x14ac:dyDescent="0.2">
      <c r="A473" s="20" t="s">
        <v>201</v>
      </c>
      <c r="B473" s="53" t="s">
        <v>162</v>
      </c>
      <c r="C473" s="33" t="s">
        <v>134</v>
      </c>
      <c r="D473" s="105"/>
      <c r="E473" s="105"/>
      <c r="F473" s="32" t="s">
        <v>342</v>
      </c>
      <c r="G473" s="78"/>
      <c r="H473" s="78">
        <v>302494</v>
      </c>
      <c r="I473" s="61">
        <v>42247</v>
      </c>
    </row>
    <row r="474" spans="1:9" ht="24" x14ac:dyDescent="0.2">
      <c r="A474" s="20" t="s">
        <v>201</v>
      </c>
      <c r="B474" s="53" t="s">
        <v>162</v>
      </c>
      <c r="C474" s="33" t="s">
        <v>233</v>
      </c>
      <c r="D474" s="105"/>
      <c r="E474" s="110">
        <v>1412276</v>
      </c>
      <c r="F474" s="40" t="s">
        <v>234</v>
      </c>
      <c r="G474" s="78"/>
      <c r="H474" s="78">
        <v>130650</v>
      </c>
      <c r="I474" s="61">
        <v>42308</v>
      </c>
    </row>
    <row r="475" spans="1:9" ht="22.5" x14ac:dyDescent="0.2">
      <c r="A475" s="20" t="s">
        <v>201</v>
      </c>
      <c r="B475" s="53" t="s">
        <v>162</v>
      </c>
      <c r="C475" s="33" t="s">
        <v>135</v>
      </c>
      <c r="D475" s="105"/>
      <c r="E475" s="110">
        <v>2852360</v>
      </c>
      <c r="F475" s="40"/>
      <c r="G475" s="78"/>
      <c r="H475" s="78">
        <v>30000</v>
      </c>
      <c r="I475" s="61">
        <v>42094</v>
      </c>
    </row>
    <row r="476" spans="1:9" ht="22.5" x14ac:dyDescent="0.2">
      <c r="A476" s="20" t="s">
        <v>201</v>
      </c>
      <c r="B476" s="53" t="s">
        <v>162</v>
      </c>
      <c r="C476" s="33" t="s">
        <v>133</v>
      </c>
      <c r="D476" s="105"/>
      <c r="E476" s="110" t="s">
        <v>226</v>
      </c>
      <c r="F476" s="40"/>
      <c r="G476" s="78"/>
      <c r="H476" s="78">
        <v>249037</v>
      </c>
      <c r="I476" s="61">
        <v>41949</v>
      </c>
    </row>
    <row r="477" spans="1:9" ht="24" x14ac:dyDescent="0.2">
      <c r="A477" s="20" t="s">
        <v>201</v>
      </c>
      <c r="B477" s="53" t="s">
        <v>162</v>
      </c>
      <c r="C477" s="33" t="s">
        <v>235</v>
      </c>
      <c r="D477" s="105">
        <v>214779</v>
      </c>
      <c r="E477" s="105"/>
      <c r="F477" s="40" t="s">
        <v>237</v>
      </c>
      <c r="G477" s="78"/>
      <c r="H477" s="78">
        <v>273463</v>
      </c>
      <c r="I477" s="61">
        <v>42460</v>
      </c>
    </row>
    <row r="478" spans="1:9" ht="22.5" x14ac:dyDescent="0.2">
      <c r="A478" s="20" t="s">
        <v>201</v>
      </c>
      <c r="B478" s="53" t="s">
        <v>162</v>
      </c>
      <c r="C478" s="33" t="s">
        <v>110</v>
      </c>
      <c r="D478" s="105">
        <v>296893</v>
      </c>
      <c r="E478" s="105"/>
      <c r="F478" s="40"/>
      <c r="G478" s="78"/>
      <c r="H478" s="78">
        <v>181979</v>
      </c>
      <c r="I478" s="61">
        <v>41820</v>
      </c>
    </row>
    <row r="479" spans="1:9" ht="22.5" x14ac:dyDescent="0.2">
      <c r="A479" s="20" t="s">
        <v>201</v>
      </c>
      <c r="B479" s="53" t="s">
        <v>162</v>
      </c>
      <c r="C479" s="33" t="s">
        <v>111</v>
      </c>
      <c r="D479" s="105"/>
      <c r="E479" s="105"/>
      <c r="F479" s="40"/>
      <c r="G479" s="78"/>
      <c r="H479" s="78">
        <v>587087</v>
      </c>
      <c r="I479" s="61">
        <v>42076</v>
      </c>
    </row>
    <row r="480" spans="1:9" ht="22.5" x14ac:dyDescent="0.2">
      <c r="A480" s="20" t="s">
        <v>201</v>
      </c>
      <c r="B480" s="53" t="s">
        <v>162</v>
      </c>
      <c r="C480" s="33" t="s">
        <v>136</v>
      </c>
      <c r="D480" s="110">
        <v>1085300</v>
      </c>
      <c r="E480" s="110">
        <v>4146495</v>
      </c>
      <c r="F480" s="40"/>
      <c r="G480" s="78"/>
      <c r="H480" s="133">
        <v>283455</v>
      </c>
      <c r="I480" s="134">
        <v>42094</v>
      </c>
    </row>
    <row r="481" spans="1:9" ht="60" x14ac:dyDescent="0.2">
      <c r="A481" s="20" t="s">
        <v>201</v>
      </c>
      <c r="B481" s="53" t="s">
        <v>162</v>
      </c>
      <c r="C481" s="33" t="s">
        <v>238</v>
      </c>
      <c r="D481" s="110">
        <v>1149085</v>
      </c>
      <c r="E481" s="110">
        <v>8225808</v>
      </c>
      <c r="F481" s="40" t="s">
        <v>239</v>
      </c>
      <c r="G481" s="78"/>
      <c r="H481" s="78">
        <v>292662</v>
      </c>
      <c r="I481" s="61">
        <v>42674</v>
      </c>
    </row>
    <row r="482" spans="1:9" ht="24" x14ac:dyDescent="0.2">
      <c r="A482" s="20" t="s">
        <v>201</v>
      </c>
      <c r="B482" s="53" t="s">
        <v>162</v>
      </c>
      <c r="C482" s="33" t="s">
        <v>241</v>
      </c>
      <c r="D482" s="105" t="s">
        <v>480</v>
      </c>
      <c r="E482" s="105"/>
      <c r="F482" s="40" t="s">
        <v>240</v>
      </c>
      <c r="G482" s="78"/>
      <c r="H482" s="78">
        <v>229330</v>
      </c>
      <c r="I482" s="61">
        <v>42338</v>
      </c>
    </row>
    <row r="483" spans="1:9" ht="27" customHeight="1" x14ac:dyDescent="0.2">
      <c r="A483" s="29"/>
      <c r="B483" s="188"/>
      <c r="C483" s="31" t="s">
        <v>90</v>
      </c>
      <c r="D483" s="113"/>
      <c r="E483" s="113"/>
      <c r="F483" s="189"/>
      <c r="G483" s="88"/>
      <c r="H483" s="84">
        <f>SUM(H454:H482)</f>
        <v>8048007</v>
      </c>
      <c r="I483" s="65"/>
    </row>
    <row r="484" spans="1:9" ht="29.25" customHeight="1" x14ac:dyDescent="0.2">
      <c r="A484" s="20" t="s">
        <v>201</v>
      </c>
      <c r="B484" s="53" t="s">
        <v>219</v>
      </c>
      <c r="C484" s="99" t="s">
        <v>216</v>
      </c>
      <c r="D484" s="112"/>
      <c r="E484" s="112"/>
      <c r="F484" s="40" t="s">
        <v>193</v>
      </c>
      <c r="G484" s="78"/>
      <c r="H484" s="78">
        <v>276419</v>
      </c>
      <c r="I484" s="61"/>
    </row>
    <row r="485" spans="1:9" ht="28.5" customHeight="1" x14ac:dyDescent="0.2">
      <c r="A485" s="20" t="s">
        <v>201</v>
      </c>
      <c r="B485" s="53" t="s">
        <v>219</v>
      </c>
      <c r="C485" s="33" t="s">
        <v>217</v>
      </c>
      <c r="D485" s="105"/>
      <c r="E485" s="105"/>
      <c r="F485" s="40" t="s">
        <v>193</v>
      </c>
      <c r="G485" s="78"/>
      <c r="H485" s="78">
        <v>9471</v>
      </c>
      <c r="I485" s="61"/>
    </row>
    <row r="486" spans="1:9" ht="10.5" customHeight="1" x14ac:dyDescent="0.2">
      <c r="A486" s="20" t="s">
        <v>201</v>
      </c>
      <c r="B486" s="53" t="s">
        <v>219</v>
      </c>
      <c r="C486" s="33" t="s">
        <v>218</v>
      </c>
      <c r="D486" s="105"/>
      <c r="E486" s="105"/>
      <c r="F486" s="40" t="s">
        <v>193</v>
      </c>
      <c r="G486" s="78"/>
      <c r="H486" s="78">
        <v>36359</v>
      </c>
      <c r="I486" s="61"/>
    </row>
    <row r="487" spans="1:9" ht="22.5" customHeight="1" x14ac:dyDescent="0.2">
      <c r="A487" s="29"/>
      <c r="B487" s="188"/>
      <c r="C487" s="100"/>
      <c r="D487" s="115"/>
      <c r="E487" s="115"/>
      <c r="F487" s="189"/>
      <c r="G487" s="88"/>
      <c r="H487" s="84">
        <f>SUM(H484:H486)</f>
        <v>322249</v>
      </c>
      <c r="I487" s="65"/>
    </row>
    <row r="488" spans="1:9" ht="24.75" customHeight="1" x14ac:dyDescent="0.2">
      <c r="A488" s="20" t="s">
        <v>201</v>
      </c>
      <c r="B488" s="53" t="s">
        <v>401</v>
      </c>
      <c r="C488" s="33" t="s">
        <v>91</v>
      </c>
      <c r="D488" s="105">
        <v>210558</v>
      </c>
      <c r="E488" s="105">
        <v>31105</v>
      </c>
      <c r="F488" s="40"/>
      <c r="G488" s="78">
        <v>30000</v>
      </c>
      <c r="H488" s="78"/>
      <c r="I488" s="61"/>
    </row>
    <row r="489" spans="1:9" ht="24.75" customHeight="1" x14ac:dyDescent="0.2">
      <c r="A489" s="20" t="s">
        <v>201</v>
      </c>
      <c r="B489" s="53" t="s">
        <v>401</v>
      </c>
      <c r="C489" s="33" t="s">
        <v>281</v>
      </c>
      <c r="D489" s="110">
        <v>298149</v>
      </c>
      <c r="E489" s="110">
        <v>2189556</v>
      </c>
      <c r="F489" s="40"/>
      <c r="G489" s="78">
        <v>66981</v>
      </c>
      <c r="H489" s="78"/>
      <c r="I489" s="61"/>
    </row>
    <row r="490" spans="1:9" ht="21" customHeight="1" x14ac:dyDescent="0.2">
      <c r="A490" s="20" t="s">
        <v>201</v>
      </c>
      <c r="B490" s="53" t="s">
        <v>401</v>
      </c>
      <c r="C490" s="33" t="s">
        <v>402</v>
      </c>
      <c r="D490" s="128"/>
      <c r="E490" s="50">
        <v>7034619</v>
      </c>
      <c r="F490" s="40"/>
      <c r="G490" s="78">
        <v>74302</v>
      </c>
      <c r="H490" s="78"/>
      <c r="I490" s="61"/>
    </row>
    <row r="491" spans="1:9" ht="23.25" customHeight="1" x14ac:dyDescent="0.2">
      <c r="A491" s="20" t="s">
        <v>201</v>
      </c>
      <c r="B491" s="53" t="s">
        <v>401</v>
      </c>
      <c r="C491" s="33" t="s">
        <v>403</v>
      </c>
      <c r="D491" s="128"/>
      <c r="E491" s="144"/>
      <c r="F491" s="40"/>
      <c r="G491" s="78">
        <v>48000</v>
      </c>
      <c r="H491" s="78"/>
      <c r="I491" s="61"/>
    </row>
    <row r="492" spans="1:9" ht="21" customHeight="1" x14ac:dyDescent="0.2">
      <c r="A492" s="20" t="s">
        <v>201</v>
      </c>
      <c r="B492" s="53" t="s">
        <v>401</v>
      </c>
      <c r="C492" s="33" t="s">
        <v>404</v>
      </c>
      <c r="D492" s="128"/>
      <c r="E492" s="145" t="s">
        <v>453</v>
      </c>
      <c r="F492" s="190"/>
      <c r="G492" s="78">
        <v>65000</v>
      </c>
      <c r="H492" s="78"/>
      <c r="I492" s="61"/>
    </row>
    <row r="493" spans="1:9" ht="23.25" customHeight="1" x14ac:dyDescent="0.2">
      <c r="A493" s="20" t="s">
        <v>201</v>
      </c>
      <c r="B493" s="53" t="s">
        <v>401</v>
      </c>
      <c r="C493" s="33" t="s">
        <v>109</v>
      </c>
      <c r="D493" s="50">
        <v>218186</v>
      </c>
      <c r="E493" s="135">
        <v>552847</v>
      </c>
      <c r="F493" s="40"/>
      <c r="G493" s="78">
        <v>28065</v>
      </c>
      <c r="H493" s="78"/>
      <c r="I493" s="61"/>
    </row>
    <row r="494" spans="1:9" ht="27" customHeight="1" x14ac:dyDescent="0.2">
      <c r="A494" s="20" t="s">
        <v>201</v>
      </c>
      <c r="B494" s="53" t="s">
        <v>401</v>
      </c>
      <c r="C494" s="33" t="s">
        <v>119</v>
      </c>
      <c r="D494" s="142">
        <v>1132577</v>
      </c>
      <c r="E494" s="142">
        <v>6707365</v>
      </c>
      <c r="F494" s="40"/>
      <c r="G494" s="78">
        <v>52000</v>
      </c>
      <c r="H494" s="78"/>
      <c r="I494" s="61"/>
    </row>
    <row r="495" spans="1:9" ht="23.25" customHeight="1" x14ac:dyDescent="0.2">
      <c r="A495" s="20" t="s">
        <v>201</v>
      </c>
      <c r="B495" s="53" t="s">
        <v>401</v>
      </c>
      <c r="C495" s="33" t="s">
        <v>405</v>
      </c>
      <c r="D495" s="145" t="s">
        <v>454</v>
      </c>
      <c r="E495" s="128"/>
      <c r="F495" s="40"/>
      <c r="G495" s="78">
        <v>11500</v>
      </c>
      <c r="H495" s="78"/>
      <c r="I495" s="61"/>
    </row>
    <row r="496" spans="1:9" ht="33.75" x14ac:dyDescent="0.2">
      <c r="A496" s="20" t="s">
        <v>201</v>
      </c>
      <c r="B496" s="53" t="s">
        <v>401</v>
      </c>
      <c r="C496" s="33" t="s">
        <v>42</v>
      </c>
      <c r="D496" s="145" t="s">
        <v>455</v>
      </c>
      <c r="E496" s="128"/>
      <c r="F496" s="40"/>
      <c r="G496" s="78">
        <v>33074</v>
      </c>
      <c r="H496" s="78"/>
      <c r="I496" s="61"/>
    </row>
    <row r="497" spans="1:9" x14ac:dyDescent="0.2">
      <c r="A497" s="51"/>
      <c r="B497" s="51"/>
      <c r="C497" s="191" t="s">
        <v>90</v>
      </c>
      <c r="D497" s="113"/>
      <c r="E497" s="113"/>
      <c r="F497" s="192"/>
      <c r="G497" s="84">
        <f>SUM(G488:G496)</f>
        <v>408922</v>
      </c>
      <c r="H497" s="84"/>
      <c r="I497" s="64"/>
    </row>
    <row r="498" spans="1:9" ht="33" customHeight="1" x14ac:dyDescent="0.2">
      <c r="A498" s="22" t="s">
        <v>201</v>
      </c>
      <c r="B498" s="53" t="s">
        <v>170</v>
      </c>
      <c r="C498" s="5" t="s">
        <v>139</v>
      </c>
      <c r="D498" s="110">
        <v>1128267</v>
      </c>
      <c r="E498" s="110">
        <v>6825798</v>
      </c>
      <c r="F498" s="5"/>
      <c r="G498" s="78">
        <v>26000</v>
      </c>
      <c r="H498" s="91"/>
      <c r="I498" s="68"/>
    </row>
    <row r="499" spans="1:9" ht="35.25" customHeight="1" x14ac:dyDescent="0.2">
      <c r="A499" s="22" t="s">
        <v>201</v>
      </c>
      <c r="B499" s="53" t="s">
        <v>170</v>
      </c>
      <c r="C499" s="5" t="s">
        <v>128</v>
      </c>
      <c r="D499" s="109"/>
      <c r="E499" s="110">
        <v>2115499</v>
      </c>
      <c r="F499" s="5"/>
      <c r="G499" s="78">
        <v>29243</v>
      </c>
      <c r="H499" s="91"/>
      <c r="I499" s="68"/>
    </row>
    <row r="500" spans="1:9" ht="32.25" customHeight="1" x14ac:dyDescent="0.2">
      <c r="A500" s="22" t="s">
        <v>201</v>
      </c>
      <c r="B500" s="53" t="s">
        <v>170</v>
      </c>
      <c r="C500" s="5" t="s">
        <v>129</v>
      </c>
      <c r="D500" s="110">
        <v>1113067</v>
      </c>
      <c r="E500" s="110">
        <v>5713403</v>
      </c>
      <c r="F500" s="5"/>
      <c r="G500" s="78">
        <v>40000</v>
      </c>
      <c r="H500" s="91"/>
      <c r="I500" s="68"/>
    </row>
    <row r="501" spans="1:9" ht="35.25" customHeight="1" x14ac:dyDescent="0.2">
      <c r="A501" s="22" t="s">
        <v>201</v>
      </c>
      <c r="B501" s="53" t="s">
        <v>170</v>
      </c>
      <c r="C501" s="5" t="s">
        <v>124</v>
      </c>
      <c r="D501" s="111">
        <v>265103</v>
      </c>
      <c r="E501" s="105">
        <v>1920745</v>
      </c>
      <c r="F501" s="5"/>
      <c r="G501" s="78">
        <v>55000</v>
      </c>
      <c r="H501" s="91"/>
      <c r="I501" s="68"/>
    </row>
    <row r="502" spans="1:9" ht="33.75" x14ac:dyDescent="0.2">
      <c r="A502" s="22" t="s">
        <v>201</v>
      </c>
      <c r="B502" s="53" t="s">
        <v>170</v>
      </c>
      <c r="C502" s="5" t="s">
        <v>126</v>
      </c>
      <c r="D502" s="109"/>
      <c r="E502" s="109"/>
      <c r="F502" s="5"/>
      <c r="G502" s="78">
        <v>50000</v>
      </c>
      <c r="H502" s="91"/>
      <c r="I502" s="68"/>
    </row>
    <row r="503" spans="1:9" ht="33.75" x14ac:dyDescent="0.2">
      <c r="A503" s="22" t="s">
        <v>201</v>
      </c>
      <c r="B503" s="53" t="s">
        <v>170</v>
      </c>
      <c r="C503" s="5" t="s">
        <v>452</v>
      </c>
      <c r="D503" s="156">
        <v>211015</v>
      </c>
      <c r="E503" s="109">
        <v>61274</v>
      </c>
      <c r="F503" s="5"/>
      <c r="G503" s="78">
        <v>67000</v>
      </c>
      <c r="H503" s="91"/>
      <c r="I503" s="68"/>
    </row>
    <row r="504" spans="1:9" ht="33.75" x14ac:dyDescent="0.2">
      <c r="A504" s="22" t="s">
        <v>201</v>
      </c>
      <c r="B504" s="53" t="s">
        <v>170</v>
      </c>
      <c r="C504" s="33" t="s">
        <v>125</v>
      </c>
      <c r="D504" s="156">
        <v>1143750</v>
      </c>
      <c r="E504" s="156">
        <v>7393327</v>
      </c>
      <c r="F504" s="33"/>
      <c r="G504" s="78">
        <v>42000</v>
      </c>
      <c r="H504" s="91"/>
      <c r="I504" s="68"/>
    </row>
    <row r="505" spans="1:9" ht="33.75" x14ac:dyDescent="0.2">
      <c r="A505" s="22" t="s">
        <v>201</v>
      </c>
      <c r="B505" s="53" t="s">
        <v>170</v>
      </c>
      <c r="C505" s="33" t="s">
        <v>131</v>
      </c>
      <c r="D505" s="193" t="s">
        <v>480</v>
      </c>
      <c r="E505" s="109"/>
      <c r="F505" s="33"/>
      <c r="G505" s="78">
        <v>30000</v>
      </c>
      <c r="H505" s="91"/>
      <c r="I505" s="68"/>
    </row>
    <row r="506" spans="1:9" ht="33.75" x14ac:dyDescent="0.2">
      <c r="A506" s="22" t="s">
        <v>201</v>
      </c>
      <c r="B506" s="53" t="s">
        <v>170</v>
      </c>
      <c r="C506" s="33" t="s">
        <v>127</v>
      </c>
      <c r="D506" s="110">
        <v>1078105</v>
      </c>
      <c r="E506" s="110">
        <v>2699097</v>
      </c>
      <c r="F506" s="33"/>
      <c r="G506" s="78">
        <v>26225</v>
      </c>
      <c r="H506" s="91"/>
      <c r="I506" s="68"/>
    </row>
    <row r="507" spans="1:9" x14ac:dyDescent="0.2">
      <c r="A507" s="4"/>
      <c r="B507" s="10"/>
      <c r="C507" s="31" t="s">
        <v>93</v>
      </c>
      <c r="D507" s="122"/>
      <c r="E507" s="122"/>
      <c r="F507" s="31"/>
      <c r="G507" s="121">
        <f>SUM(G498:G506)</f>
        <v>365468</v>
      </c>
      <c r="H507" s="88"/>
      <c r="I507" s="102"/>
    </row>
    <row r="508" spans="1:9" x14ac:dyDescent="0.2">
      <c r="A508" s="149"/>
      <c r="B508" s="149"/>
      <c r="C508" s="150" t="s">
        <v>422</v>
      </c>
      <c r="D508" s="164"/>
      <c r="E508" s="164"/>
      <c r="F508" s="166"/>
      <c r="G508" s="167">
        <f>G507+G497+G449+G437+G407+G403+G399+G395+G375+G361+G346+G338+G318+G170+G122+G71+G38</f>
        <v>5489722.7199999997</v>
      </c>
      <c r="H508" s="167">
        <f>H38+H42+H50+H338+H354+H361+H368+H379+H425+H453+H483+H487</f>
        <v>26888766.399999999</v>
      </c>
      <c r="I508" s="165"/>
    </row>
  </sheetData>
  <phoneticPr fontId="14" type="noConversion"/>
  <hyperlinks>
    <hyperlink ref="E35" r:id="rId1" display="http://wck2.companieshouse.gov.uk/companysearch?link=51"/>
    <hyperlink ref="D35" r:id="rId2" tooltip="1060581" display="http://apps.charitycommission.gov.uk/Showcharity/RegisterOfCharities/SearchResultHandler.aspx?RegisteredCharityNumber=1060581"/>
    <hyperlink ref="E144" r:id="rId3" display="http://wck2.companieshouse.gov.uk/companysearch?link=51"/>
    <hyperlink ref="E147" r:id="rId4" display="http://wck2.companieshouse.gov.uk/companysearch?link=51"/>
    <hyperlink ref="D147" r:id="rId5" tooltip="1082274" display="http://apps.charitycommission.gov.uk/Showcharity/RegisterOfCharities/SearchResultHandler.aspx?RegisteredCharityNumber=1082274"/>
    <hyperlink ref="E261" r:id="rId6" display="http://wck2.companieshouse.gov.uk/companysearch?link=51"/>
    <hyperlink ref="E265" r:id="rId7" display="http://wck2.companieshouse.gov.uk/companysearch?link=52"/>
    <hyperlink ref="D274" r:id="rId8" tooltip="1101625" display="http://apps.charitycommission.gov.uk/Showcharity/RegisterOfCharities/SearchResultHandler.aspx?RegisteredCharityNumber=1101625"/>
    <hyperlink ref="D284" r:id="rId9" tooltip="1112079" display="http://apps.charitycommission.gov.uk/Showcharity/RegisterOfCharities/SearchResultHandler.aspx?RegisteredCharityNumber=1112079"/>
    <hyperlink ref="D285" r:id="rId10" tooltip="1101625" display="http://apps.charitycommission.gov.uk/Showcharity/RegisterOfCharities/SearchResultHandler.aspx?RegisteredCharityNumber=1101625"/>
    <hyperlink ref="E498" r:id="rId11" display="http://wck2.companieshouse.gov.uk/companysearch?link=51"/>
    <hyperlink ref="D498" r:id="rId12" tooltip="1128267" display="http://apps.charitycommission.gov.uk/Showcharity/RegisterOfCharities/SearchResultHandler.aspx?RegisteredCharityNumber=1128267"/>
    <hyperlink ref="E450" r:id="rId13" display="http://wck2.companieshouse.gov.uk/companysearch?link=51"/>
    <hyperlink ref="D450" r:id="rId14" tooltip="1052183" display="http://apps.charitycommission.gov.uk/Showcharity/RegisterOfCharities/SearchResultHandler.aspx?RegisteredCharityNumber=1052183"/>
    <hyperlink ref="E452" r:id="rId15" display="http://wck2.companieshouse.gov.uk/companysearch?link=51"/>
    <hyperlink ref="D452" r:id="rId16" tooltip="276262" display="http://apps.charitycommission.gov.uk/Showcharity/RegisterOfCharities/SearchResultHandler.aspx?RegisteredCharityNumber=276262"/>
    <hyperlink ref="D438" r:id="rId17" tooltip="1128267" display="http://apps.charitycommission.gov.uk/Showcharity/RegisterOfCharities/SearchResultHandler.aspx?RegisteredCharityNumber=1128267"/>
    <hyperlink ref="E387" r:id="rId18" tooltip="303208" display="http://apps.charitycommission.gov.uk/Showcharity/RegisterOfCharities/SearchResultHandler.aspx?RegisteredCharityNumber=303208"/>
    <hyperlink ref="E388" r:id="rId19" tooltip="303208" display="http://apps.charitycommission.gov.uk/Showcharity/RegisterOfCharities/SearchResultHandler.aspx?RegisteredCharityNumber=303208"/>
    <hyperlink ref="D392" r:id="rId20" tooltip="1078105" display="http://apps.charitycommission.gov.uk/Showcharity/RegisterOfCharities/SearchResultHandler.aspx?RegisteredCharityNumber=1078105"/>
    <hyperlink ref="E392" r:id="rId21" display="http://wck2.companieshouse.gov.uk/companysearch?link=51"/>
    <hyperlink ref="D506" r:id="rId22" tooltip="1078105" display="http://apps.charitycommission.gov.uk/Showcharity/RegisterOfCharities/SearchResultHandler.aspx?RegisteredCharityNumber=1078105"/>
    <hyperlink ref="E506" r:id="rId23" display="http://wck2.companieshouse.gov.uk/companysearch?link=51"/>
    <hyperlink ref="E299" r:id="rId24" display="http://wck2.companieshouse.gov.uk/companysearch?link=51"/>
    <hyperlink ref="E301" r:id="rId25" display="http://wck2.companieshouse.gov.uk/companysearch?link=51"/>
    <hyperlink ref="D301" r:id="rId26" tooltip="1151377" display="http://apps.charitycommission.gov.uk/Showcharity/RegisterOfCharities/SearchResultHandler.aspx?RegisteredCharityNumber=1151377"/>
    <hyperlink ref="E302" r:id="rId27" display="http://wck2.companieshouse.gov.uk/companysearch?link=51"/>
    <hyperlink ref="D302" r:id="rId28" tooltip="1151377" display="http://apps.charitycommission.gov.uk/Showcharity/RegisterOfCharities/SearchResultHandler.aspx?RegisteredCharityNumber=1151377"/>
    <hyperlink ref="E303" r:id="rId29" display="http://wck2.companieshouse.gov.uk/companysearch?link=51"/>
    <hyperlink ref="D303" r:id="rId30" tooltip="1151377" display="http://apps.charitycommission.gov.uk/Showcharity/RegisterOfCharities/SearchResultHandler.aspx?RegisteredCharityNumber=1151377"/>
    <hyperlink ref="E304" r:id="rId31" display="http://wck2.companieshouse.gov.uk/companysearch?link=51"/>
    <hyperlink ref="D304" r:id="rId32" tooltip="1151377" display="http://apps.charitycommission.gov.uk/Showcharity/RegisterOfCharities/SearchResultHandler.aspx?RegisteredCharityNumber=1151377"/>
    <hyperlink ref="E309" r:id="rId33" display="http://wck2.companieshouse.gov.uk/companysearch?link=51"/>
    <hyperlink ref="D309" r:id="rId34" tooltip="1060581" display="http://apps.charitycommission.gov.uk/Showcharity/RegisterOfCharities/SearchResultHandler.aspx?RegisteredCharityNumber=1060581"/>
    <hyperlink ref="E310" r:id="rId35" display="http://wck2.companieshouse.gov.uk/companysearch?link=51"/>
    <hyperlink ref="D310" r:id="rId36" tooltip="1060581" display="http://apps.charitycommission.gov.uk/Showcharity/RegisterOfCharities/SearchResultHandler.aspx?RegisteredCharityNumber=1060581"/>
    <hyperlink ref="E311" r:id="rId37" display="http://wck2.companieshouse.gov.uk/companysearch?link=51"/>
    <hyperlink ref="D311" r:id="rId38" tooltip="1060581" display="http://apps.charitycommission.gov.uk/Showcharity/RegisterOfCharities/SearchResultHandler.aspx?RegisteredCharityNumber=1060581"/>
    <hyperlink ref="E312" r:id="rId39" display="http://wck2.companieshouse.gov.uk/companysearch?link=51"/>
    <hyperlink ref="D312" r:id="rId40" tooltip="1060863" display="http://apps.charitycommission.gov.uk/Showcharity/RegisterOfCharities/SearchResultHandler.aspx?RegisteredCharityNumber=1060863"/>
    <hyperlink ref="D340" r:id="rId41" tooltip="1077161" display="http://apps.charitycommission.gov.uk/Showcharity/RegisterOfCharities/SearchResultHandler.aspx?RegisteredCharityNumber=1077161"/>
    <hyperlink ref="E340" r:id="rId42" display="http://wck2.companieshouse.gov.uk/companysearch?link=51"/>
    <hyperlink ref="D341" r:id="rId43" tooltip="1134469" display="http://apps.charitycommission.gov.uk/Showcharity/RegisterOfCharities/SearchResultHandler.aspx?RegisteredCharityNumber=1134469"/>
    <hyperlink ref="E343" r:id="rId44" display="http://wck2.companieshouse.gov.uk/companysearch?link=51"/>
    <hyperlink ref="E344" r:id="rId45" display="http://wck2.companieshouse.gov.uk/companysearch?link=51"/>
    <hyperlink ref="D344" r:id="rId46" tooltip="294399" display="http://apps.charitycommission.gov.uk/Showcharity/RegisterOfCharities/SearchResultHandler.aspx?RegisteredCharityNumber=294399"/>
    <hyperlink ref="D345" r:id="rId47" tooltip="312160" display="http://apps.charitycommission.gov.uk/Showcharity/RegisterOfCharities/SearchResultHandler.aspx?RegisteredCharityNumber=312160"/>
    <hyperlink ref="E362" r:id="rId48" display="http://wck2.companieshouse.gov.uk/companysearch?link=51"/>
    <hyperlink ref="D362" r:id="rId49" tooltip="276262" display="http://apps.charitycommission.gov.uk/Showcharity/RegisterOfCharities/SearchResultHandler.aspx?RegisteredCharityNumber=276262"/>
    <hyperlink ref="E363" r:id="rId50" display="http://wck2.companieshouse.gov.uk/companysearch?link=51"/>
    <hyperlink ref="E366" r:id="rId51" display="http://wck2.companieshouse.gov.uk/companysearch?link=51"/>
    <hyperlink ref="D366" r:id="rId52" tooltip="801819" display="http://apps.charitycommission.gov.uk/Showcharity/RegisterOfCharities/SearchResultHandler.aspx?RegisteredCharityNumber=801819"/>
    <hyperlink ref="E481" r:id="rId53" tooltip="1149085" display="http://apps.charitycommission.gov.uk/Showcharity/RegisterOfCharities/SearchResultHandler.aspx?RegisteredCharityNumber=1149085"/>
    <hyperlink ref="D481" r:id="rId54" tooltip="1149085" display="http://apps.charitycommission.gov.uk/Showcharity/RegisterOfCharities/SearchResultHandler.aspx?RegisteredCharityNumber=1149085"/>
    <hyperlink ref="E397" r:id="rId55" display="http://wck2.companieshouse.gov.uk/companysearch?link=51"/>
    <hyperlink ref="D397" r:id="rId56" tooltip="1143894" display="http://apps.charitycommission.gov.uk/Showcharity/RegisterOfCharities/SearchResultHandler.aspx?RegisteredCharityNumber=1143894"/>
    <hyperlink ref="D398" r:id="rId57" tooltip="1101726" display="http://apps.charitycommission.gov.uk/Showcharity/RegisterOfCharities/SearchResultHandler.aspx?RegisteredCharityNumber=1101726"/>
    <hyperlink ref="E398" r:id="rId58" display="http://wck2.companieshouse.gov.uk/companysearch?link=51"/>
    <hyperlink ref="D447" r:id="rId59" tooltip="299416" display="http://apps.charitycommission.gov.uk/Showcharity/RegisterOfCharities/SearchResultHandler.aspx?RegisteredCharityNumber=299416"/>
    <hyperlink ref="E447" r:id="rId60" display="http://wck2.companieshouse.gov.uk/companysearch?link=51"/>
    <hyperlink ref="E446" r:id="rId61" display="http://wck2.companieshouse.gov.uk/companysearch?link=51"/>
    <hyperlink ref="D446" r:id="rId62" tooltip="801594" display="http://apps.charitycommission.gov.uk/Showcharity/RegisterOfCharities/SearchResultHandler.aspx?RegisteredCharityNumber=801594"/>
    <hyperlink ref="E445" r:id="rId63" display="http://wck2.companieshouse.gov.uk/companysearch?link=51"/>
    <hyperlink ref="E443" r:id="rId64" display="http://wck2.companieshouse.gov.uk/companysearch?link=51"/>
    <hyperlink ref="D443" r:id="rId65" tooltip="1048540" display="http://apps.charitycommission.gov.uk/Showcharity/RegisterOfCharities/SearchResultHandler.aspx?RegisteredCharityNumber=1048540"/>
    <hyperlink ref="E444" r:id="rId66" display="http://wck2.companieshouse.gov.uk/companysearch?link=51"/>
    <hyperlink ref="E455" r:id="rId67" display="http://wck2.companieshouse.gov.uk/companysearch?link=51"/>
    <hyperlink ref="D457" r:id="rId68" tooltip="294555" display="http://apps.charitycommission.gov.uk/Showcharity/RegisterOfCharities/SearchResultHandler.aspx?RegisteredCharityNumber=294555"/>
    <hyperlink ref="E457" r:id="rId69" display="http://wck2.companieshouse.gov.uk/companysearch?link=51"/>
    <hyperlink ref="E474" r:id="rId70" display="http://wck2.companieshouse.gov.uk/companysearch?link=51"/>
    <hyperlink ref="E475" r:id="rId71" display="http://wck2.companieshouse.gov.uk/companysearch?link=51"/>
    <hyperlink ref="E480" r:id="rId72" display="http://wck2.companieshouse.gov.uk/companysearch?link=51"/>
    <hyperlink ref="D480" r:id="rId73" tooltip="1085300" display="http://apps.charitycommission.gov.uk/Showcharity/RegisterOfCharities/SearchResultHandler.aspx?RegisteredCharityNumber=1085300"/>
    <hyperlink ref="E499" r:id="rId74" display="http://wck2.companieshouse.gov.uk/companysearch?link=51"/>
    <hyperlink ref="E500" r:id="rId75" display="http://wck2.companieshouse.gov.uk/companysearch?link=51"/>
    <hyperlink ref="D500" r:id="rId76" tooltip="1113067" display="http://apps.charitycommission.gov.uk/Showcharity/RegisterOfCharities/SearchResultHandler.aspx?RegisteredCharityNumber=1113067"/>
    <hyperlink ref="E493" r:id="rId77" display="http://wck2.companieshouse.gov.uk/companysearch?link=51"/>
    <hyperlink ref="D489" r:id="rId78" tooltip="298149" display="http://apps.charitycommission.gov.uk/Showcharity/RegisterOfCharities/SearchResultHandler.aspx?RegisteredCharityNumber=298149"/>
    <hyperlink ref="E489" r:id="rId79" display="http://wck2.companieshouse.gov.uk/companysearch?link=51"/>
    <hyperlink ref="E459" r:id="rId80" display="http://wck2.companieshouse.gov.uk/companysearch?link=51"/>
    <hyperlink ref="E460" r:id="rId81" display="http://wck2.companieshouse.gov.uk/companysearch?link=51"/>
    <hyperlink ref="D459" r:id="rId82" tooltip="1054234" display="http://apps.charitycommission.gov.uk/Showcharity/RegisterOfCharities/SearchResultHandler.aspx?RegisteredCharityNumber=1054234"/>
    <hyperlink ref="D460" r:id="rId83" tooltip="1054234" display="http://apps.charitycommission.gov.uk/Showcharity/RegisterOfCharities/SearchResultHandler.aspx?RegisteredCharityNumber=1054234"/>
    <hyperlink ref="E476" r:id="rId84" display="http://wck2.companieshouse.gov.uk/companysearch?link=51"/>
    <hyperlink ref="E330" r:id="rId85" display="http://wck2.companieshouse.gov.uk/companysearch?link=51"/>
    <hyperlink ref="D330" r:id="rId86" tooltip="1149720" display="http://apps.charitycommission.gov.uk/Showcharity/RegisterOfCharities/SearchResultHandler.aspx?RegisteredCharityNumber=1149720"/>
    <hyperlink ref="E367" r:id="rId87" display="http://wck2.companieshouse.gov.uk/companysearch?link=51"/>
    <hyperlink ref="D367" r:id="rId88" tooltip="1060581" display="http://apps.charitycommission.gov.uk/Showcharity/RegisterOfCharities/SearchResultHandler.aspx?RegisteredCharityNumber=1060581"/>
    <hyperlink ref="D376" r:id="rId89" tooltip="1092654" display="http://apps.charitycommission.gov.uk/Showcharity/RegisterOfCharities/SearchResultHandler.aspx?RegisteredCharityNumber=1092654"/>
    <hyperlink ref="E377" r:id="rId90" display="http://wck2.companieshouse.gov.uk/companysearch?link=51"/>
    <hyperlink ref="D377" r:id="rId91" tooltip="801355" display="http://apps.charitycommission.gov.uk/Showcharity/RegisterOfCharities/SearchResultHandler.aspx?RegisteredCharityNumber=801355"/>
    <hyperlink ref="E378" r:id="rId92" tooltip="1149085" display="http://apps.charitycommission.gov.uk/Showcharity/RegisterOfCharities/SearchResultHandler.aspx?RegisteredCharityNumber=1149085"/>
    <hyperlink ref="D378" r:id="rId93" tooltip="1149085" display="http://apps.charitycommission.gov.uk/Showcharity/RegisterOfCharities/SearchResultHandler.aspx?RegisteredCharityNumber=1149085"/>
    <hyperlink ref="D333" r:id="rId94" tooltip="801355" display="http://apps.charitycommission.gov.uk/Showcharity/RegisterOfCharities/SearchResultHandler.aspx?RegisteredCharityNumber=801355"/>
    <hyperlink ref="E333" r:id="rId95" display="http://wck2.companieshouse.gov.uk/companysearch?link=51"/>
    <hyperlink ref="E327" r:id="rId96" display="http://wck2.companieshouse.gov.uk/companysearch?link=51"/>
    <hyperlink ref="D327" r:id="rId97" tooltip="1126144" display="http://apps.charitycommission.gov.uk/Showcharity/RegisterOfCharities/SearchResultHandler.aspx?RegisteredCharityNumber=1126144"/>
    <hyperlink ref="D328" r:id="rId98" tooltip="1051260" display="http://apps.charitycommission.gov.uk/Showcharity/RegisterOfCharities/SearchResultHandler.aspx?RegisteredCharityNumber=1051260"/>
    <hyperlink ref="E328" r:id="rId99" display="http://wck2.companieshouse.gov.uk/companysearch?link=51"/>
    <hyperlink ref="D334" r:id="rId100" tooltip="1149085" display="http://apps.charitycommission.gov.uk/Showcharity/RegisterOfCharities/SearchResultHandler.aspx?RegisteredCharityNumber=1149085"/>
    <hyperlink ref="E334" r:id="rId101" display="http://wck2.companieshouse.gov.uk/companysearch?link=50"/>
    <hyperlink ref="E320" r:id="rId102" display="http://wck2.companieshouse.gov.uk/companysearch?link=51"/>
    <hyperlink ref="D320" r:id="rId103" tooltip="293959" display="http://apps.charitycommission.gov.uk/Showcharity/RegisterOfCharities/SearchResultHandler.aspx?RegisteredCharityNumber=293959"/>
    <hyperlink ref="E326" r:id="rId104" display="http://wck2.companieshouse.gov.uk/companysearch?link=51"/>
    <hyperlink ref="D322" r:id="rId105" tooltip="1061582" display="http://apps.charitycommission.gov.uk/Showcharity/RegisterOfCharities/SearchResultHandler.aspx?RegisteredCharityNumber=1061582"/>
    <hyperlink ref="D324" r:id="rId106" tooltip="296694" display="http://apps.charitycommission.gov.uk/Showcharity/RegisterOfCharities/SearchResultHandler.aspx?RegisteredCharityNumber=296694"/>
    <hyperlink ref="E324" r:id="rId107" display="http://wck2.companieshouse.gov.uk/companysearch?link=51"/>
    <hyperlink ref="D321" r:id="rId108" tooltip="1079327" display="http://apps.charitycommission.gov.uk/Showcharity/RegisterOfCharities/SearchResultHandler.aspx?RegisteredCharityNumber=1079327"/>
    <hyperlink ref="E321" r:id="rId109" display="http://wck2.companieshouse.gov.uk/companysearch?link=51"/>
    <hyperlink ref="D323" r:id="rId110" tooltip="1083549" display="http://apps.charitycommission.gov.uk/Showcharity/RegisterOfCharities/SearchResultHandler.aspx?RegisteredCharityNumber=1083549"/>
    <hyperlink ref="E323" r:id="rId111" display="http://wck2.companieshouse.gov.uk/companysearch?link=51"/>
    <hyperlink ref="E411" r:id="rId112" display="http://wck2.companieshouse.gov.uk/companysearch?link=51"/>
    <hyperlink ref="D411" r:id="rId113" tooltip="276262" display="http://apps.charitycommission.gov.uk/Showcharity/RegisterOfCharities/SearchResultHandler.aspx?RegisteredCharityNumber=276262"/>
    <hyperlink ref="D412" r:id="rId114" tooltip="284912" display="http://apps.charitycommission.gov.uk/Showcharity/RegisterOfCharities/SearchResultHandler.aspx?RegisteredCharityNumber=284912"/>
    <hyperlink ref="E412" r:id="rId115" display="http://wck2.companieshouse.gov.uk/companysearch?link=51"/>
    <hyperlink ref="D413" r:id="rId116" tooltip="702814" display="http://apps.charitycommission.gov.uk/Showcharity/RegisterOfCharities/SearchResultHandler.aspx?RegisteredCharityNumber=702814"/>
    <hyperlink ref="E413" r:id="rId117" display="http://wck2.companieshouse.gov.uk/companysearch?link=51"/>
    <hyperlink ref="D414" r:id="rId118" tooltip="264713" display="http://apps.charitycommission.gov.uk/Showcharity/RegisterOfCharities/SearchResultHandler.aspx?RegisteredCharityNumber=264713"/>
    <hyperlink ref="E414" r:id="rId119" display="http://wck2.companieshouse.gov.uk/companysearch?link=51"/>
    <hyperlink ref="E415" r:id="rId120" display="http://wck2.companieshouse.gov.uk/companysearch?link=51"/>
    <hyperlink ref="E416" r:id="rId121" display="http://wck2.companieshouse.gov.uk/companysearch?link=51"/>
    <hyperlink ref="E417" r:id="rId122" display="http://wck2.companieshouse.gov.uk/companysearch?link=51"/>
    <hyperlink ref="E419" r:id="rId123" display="http://wck2.companieshouse.gov.uk/companysearch?link=51"/>
    <hyperlink ref="E420" r:id="rId124" display="http://wck2.companieshouse.gov.uk/companysearch?link=51"/>
    <hyperlink ref="D420" r:id="rId125" tooltip="1061253" display="http://apps.charitycommission.gov.uk/Showcharity/RegisterOfCharities/SearchResultHandler.aspx?RegisteredCharityNumber=1061253"/>
    <hyperlink ref="E432" r:id="rId126" display="http://wck2.companieshouse.gov.uk/companysearch?link=51"/>
    <hyperlink ref="D432" r:id="rId127" tooltip="1061253" display="http://apps.charitycommission.gov.uk/Showcharity/RegisterOfCharities/SearchResultHandler.aspx?RegisteredCharityNumber=1061253"/>
    <hyperlink ref="D428" r:id="rId128" tooltip="264713" display="http://apps.charitycommission.gov.uk/Showcharity/RegisterOfCharities/SearchResultHandler.aspx?RegisteredCharityNumber=264713"/>
    <hyperlink ref="E428" r:id="rId129" display="http://wck2.companieshouse.gov.uk/companysearch?link=51"/>
    <hyperlink ref="E434" r:id="rId130" display="http://wck2.companieshouse.gov.uk/companysearch?link=51"/>
    <hyperlink ref="D434" r:id="rId131" tooltip="1047736" display="http://apps.charitycommission.gov.uk/Showcharity/RegisterOfCharities/SearchResultHandler.aspx?RegisteredCharityNumber=1047736"/>
    <hyperlink ref="E435" r:id="rId132" display="http://wck2.companieshouse.gov.uk/companysearch?link=51"/>
    <hyperlink ref="D435" r:id="rId133" tooltip="1078105" display="http://apps.charitycommission.gov.uk/Showcharity/RegisterOfCharities/SearchResultHandler.aspx?RegisteredCharityNumber=1078105"/>
    <hyperlink ref="E431" r:id="rId134" display="http://wck2.companieshouse.gov.uk/companysearch?link=51"/>
    <hyperlink ref="D429" r:id="rId135" tooltip="250840" display="http://apps.charitycommission.gov.uk/Showcharity/RegisterOfCharities/SearchResultHandler.aspx?RegisteredCharityNumber=250840"/>
    <hyperlink ref="D430" r:id="rId136" tooltip="250840" display="http://apps.charitycommission.gov.uk/Showcharity/RegisterOfCharities/SearchResultHandler.aspx?RegisteredCharityNumber=250840"/>
    <hyperlink ref="E426" r:id="rId137" display="http://wck2.companieshouse.gov.uk/companysearch?link=51"/>
    <hyperlink ref="E427" r:id="rId138" display="http://wck2.companieshouse.gov.uk/companysearch?link=51"/>
    <hyperlink ref="D427" r:id="rId139" tooltip="1126143" display="http://apps.charitycommission.gov.uk/Showcharity/RegisterOfCharities/SearchResultHandler.aspx?RegisteredCharityNumber=1126143"/>
    <hyperlink ref="D408" r:id="rId140" tooltip="1097940" display="http://apps.charitycommission.gov.uk/Showcharity/RegisterOfCharities/SearchResultHandler.aspx?RegisteredCharityNumber=1097940"/>
    <hyperlink ref="E408" r:id="rId141" display="http://wck2.companieshouse.gov.uk/companysearch?link=52"/>
    <hyperlink ref="D409" r:id="rId142" tooltip="1097940" display="http://apps.charitycommission.gov.uk/Showcharity/RegisterOfCharities/SearchResultHandler.aspx?RegisteredCharityNumber=1097940"/>
    <hyperlink ref="E409" r:id="rId143" display="http://wck2.companieshouse.gov.uk/companysearch?link=52"/>
    <hyperlink ref="E456" r:id="rId144" display="http://wck2.companieshouse.gov.uk/companysearch?link=51"/>
    <hyperlink ref="E402" r:id="rId145" display="http://wck2.companieshouse.gov.uk/companysearch?link=51"/>
    <hyperlink ref="D402" r:id="rId146" tooltip="1076531" display="http://apps.charitycommission.gov.uk/Showcharity/RegisterOfCharities/SearchResultHandler.aspx?RegisteredCharityNumber=1076531"/>
    <hyperlink ref="E364" r:id="rId147" display="http://wck2.companieshouse.gov.uk/companysearch?link=51"/>
    <hyperlink ref="E365" r:id="rId148" display="http://wck2.companieshouse.gov.uk/companysearch?link=51"/>
    <hyperlink ref="E374" r:id="rId149" display="http://wck2.companieshouse.gov.uk/companysearch?link=51"/>
    <hyperlink ref="D374" r:id="rId150" tooltip="1047736" display="http://apps.charitycommission.gov.uk/Showcharity/RegisterOfCharities/SearchResultHandler.aspx?RegisteredCharityNumber=1047736"/>
    <hyperlink ref="E394" r:id="rId151" display="http://wck2.companieshouse.gov.uk/companysearch?link=51"/>
    <hyperlink ref="D394" r:id="rId152" tooltip="1076531" display="http://apps.charitycommission.gov.uk/Showcharity/RegisterOfCharities/SearchResultHandler.aspx?RegisteredCharityNumber=1076531"/>
    <hyperlink ref="E405" r:id="rId153" display="http://wck2.companieshouse.gov.uk/companysearch?link=51"/>
  </hyperlinks>
  <pageMargins left="0.54" right="0.47" top="0.39370078740157483" bottom="0.98425196850393704" header="7.874015748031496E-2" footer="0.51181102362204722"/>
  <pageSetup paperSize="9" orientation="landscape" r:id="rId154"/>
  <headerFooter alignWithMargins="0">
    <oddHeader>&amp;C&amp;"Arial,Bold"Southwark Voluntary Sector Funding 2014-15</oddHeader>
    <oddFooter>&amp;C&amp;9Please note all contract amounts are annual amounts&amp;R&amp;P</oddFooter>
  </headerFooter>
  <legacyDrawing r:id="rId1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 &amp; contracts 2014-15</vt:lpstr>
    </vt:vector>
  </TitlesOfParts>
  <Company>LBS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Royal</dc:creator>
  <cp:lastModifiedBy>Davies, Charles</cp:lastModifiedBy>
  <cp:lastPrinted>2015-06-16T10:14:40Z</cp:lastPrinted>
  <dcterms:created xsi:type="dcterms:W3CDTF">2002-12-09T10:36:47Z</dcterms:created>
  <dcterms:modified xsi:type="dcterms:W3CDTF">2015-07-14T08:29:28Z</dcterms:modified>
</cp:coreProperties>
</file>